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60" windowHeight="7230" activeTab="0"/>
  </bookViews>
  <sheets>
    <sheet name="Cover sheet" sheetId="1" r:id="rId1"/>
    <sheet name="Consultant service" sheetId="2" r:id="rId2"/>
    <sheet name="Works and goods" sheetId="3" r:id="rId3"/>
    <sheet name="Sheet1" sheetId="4" r:id="rId4"/>
  </sheets>
  <definedNames>
    <definedName name="ane">#REF!</definedName>
    <definedName name="arc">#REF!</definedName>
    <definedName name="cco">#REF!</definedName>
    <definedName name="eng">#REF!</definedName>
    <definedName name="icf">#REF!</definedName>
    <definedName name="ici">#REF!</definedName>
    <definedName name="ncf">#REF!</definedName>
    <definedName name="nci">#REF!</definedName>
    <definedName name="pcu">#REF!</definedName>
    <definedName name="_xlnm.Print_Area" localSheetId="1">'Consultant service'!$A$1:$AG$143</definedName>
    <definedName name="_xlnm.Print_Area" localSheetId="2">'Works and goods'!$A$1:$AB$92</definedName>
    <definedName name="rco">#REF!</definedName>
    <definedName name="sdrrate">#REF!</definedName>
    <definedName name="spn">#REF!</definedName>
    <definedName name="stc">#REF!</definedName>
    <definedName name="tng">#REF!</definedName>
  </definedNames>
  <calcPr fullCalcOnLoad="1"/>
</workbook>
</file>

<file path=xl/sharedStrings.xml><?xml version="1.0" encoding="utf-8"?>
<sst xmlns="http://schemas.openxmlformats.org/spreadsheetml/2006/main" count="696" uniqueCount="297">
  <si>
    <t>A</t>
  </si>
  <si>
    <t>D</t>
  </si>
  <si>
    <t>E</t>
  </si>
  <si>
    <t>F</t>
  </si>
  <si>
    <t>H</t>
  </si>
  <si>
    <t>I</t>
  </si>
  <si>
    <t>J</t>
  </si>
  <si>
    <t>P</t>
  </si>
  <si>
    <t>Comple-
tion
Date</t>
  </si>
  <si>
    <t>Invita-
tion 
Date</t>
  </si>
  <si>
    <t>Evalu-
ation &amp;
Recomm.</t>
  </si>
  <si>
    <t>B</t>
  </si>
  <si>
    <t>Submis-
sion/
Readiness
Date</t>
  </si>
  <si>
    <t>No 
Objection
Date</t>
  </si>
  <si>
    <t>Review
by Bank
Prior /
Post</t>
  </si>
  <si>
    <t>Contract
Award
Date</t>
  </si>
  <si>
    <t>Start
Date</t>
  </si>
  <si>
    <t>Selection 
Method</t>
  </si>
  <si>
    <t>Final 
Evaluation
Date</t>
  </si>
  <si>
    <t>Invitation
for RFP
Date</t>
  </si>
  <si>
    <t>Adverti-
sement
for EOI
Date</t>
  </si>
  <si>
    <t>Name of Assignment/Contract</t>
  </si>
  <si>
    <t>contarct Siganture date</t>
  </si>
  <si>
    <t>Bid-
Opening 
Date</t>
  </si>
  <si>
    <t xml:space="preserve">Proposal
Submission 
Date
</t>
  </si>
  <si>
    <t xml:space="preserve"> </t>
  </si>
  <si>
    <t>Contract
Signature
Date</t>
  </si>
  <si>
    <t>No 
Objection
Date to sign contract</t>
  </si>
  <si>
    <t>Short 
Listing and RFP ready</t>
  </si>
  <si>
    <t>Note #</t>
  </si>
  <si>
    <t>Days Interval</t>
  </si>
  <si>
    <t>Days Execution</t>
  </si>
  <si>
    <r>
      <t xml:space="preserve">Plan vs./ </t>
    </r>
    <r>
      <rPr>
        <b/>
        <sz val="12"/>
        <color indexed="10"/>
        <rFont val="Arial"/>
        <family val="2"/>
      </rPr>
      <t>Actual</t>
    </r>
  </si>
  <si>
    <t>Prior</t>
  </si>
  <si>
    <t>Category</t>
  </si>
  <si>
    <t>W</t>
  </si>
  <si>
    <t>CS</t>
  </si>
  <si>
    <t>Consultant engineering service</t>
  </si>
  <si>
    <t>No 
Objection
Date + PSC</t>
  </si>
  <si>
    <t>Reception of expression of interest</t>
  </si>
  <si>
    <t>No 
Objection + PSC 
Date</t>
  </si>
  <si>
    <t>Technical
Evaluation 
Date</t>
  </si>
  <si>
    <t>Ref No</t>
  </si>
  <si>
    <t>CQ</t>
  </si>
  <si>
    <t>Post</t>
  </si>
  <si>
    <t>N/A</t>
  </si>
  <si>
    <t>Consulting firms</t>
  </si>
  <si>
    <t>COMPONENT 1</t>
  </si>
  <si>
    <t>COMPONENT 2</t>
  </si>
  <si>
    <t>Ref no</t>
  </si>
  <si>
    <t>NCB</t>
  </si>
  <si>
    <t>TOTAL COMPONENT 1</t>
  </si>
  <si>
    <t>Consultant firms</t>
  </si>
  <si>
    <t>Subtotal Subcomponent A</t>
  </si>
  <si>
    <t>SSS</t>
  </si>
  <si>
    <t>Subtotal Subcomponent B</t>
  </si>
  <si>
    <t>Annual financial audit</t>
  </si>
  <si>
    <t>To be allocated</t>
  </si>
  <si>
    <t>TOTAL COMPONENT 2</t>
  </si>
  <si>
    <t>Sub-Component A: Support for scalable financing mechanisms</t>
  </si>
  <si>
    <t>Sub-Component B: Capacity building</t>
  </si>
  <si>
    <t>COMPONENT 3</t>
  </si>
  <si>
    <t>Project management</t>
  </si>
  <si>
    <t>TOTAL COMPONENT 3</t>
  </si>
  <si>
    <t>Subtotal Allocated</t>
  </si>
  <si>
    <t>Works on reconstruction of Clinics</t>
  </si>
  <si>
    <t>multi</t>
  </si>
  <si>
    <t>IC</t>
  </si>
  <si>
    <t>Promotion of EE results</t>
  </si>
  <si>
    <t xml:space="preserve">Financial Software for World Bank Project  </t>
  </si>
  <si>
    <t>software</t>
  </si>
  <si>
    <t>Total Estimate cost</t>
  </si>
  <si>
    <t>Procurement specialist</t>
  </si>
  <si>
    <t>Financial specialist</t>
  </si>
  <si>
    <t>Administrative assistant</t>
  </si>
  <si>
    <t>Consultant  services</t>
  </si>
  <si>
    <t>G. Social monitoring and evaluation</t>
  </si>
  <si>
    <t>Other technical assistance and Trainings</t>
  </si>
  <si>
    <t>Training Municipality energy management-certification</t>
  </si>
  <si>
    <t xml:space="preserve">"Communications, awareness raising and outreach". </t>
  </si>
  <si>
    <t>Total A+B - allocated</t>
  </si>
  <si>
    <t>Senior building expersts</t>
  </si>
  <si>
    <t>Consultant service</t>
  </si>
  <si>
    <t>Incremental operating costs</t>
  </si>
  <si>
    <t>Total component 3 - allocated</t>
  </si>
  <si>
    <t>GRAND TOTAL CONSULTANT SERVICES</t>
  </si>
  <si>
    <t>BEEP- Energy efficiency Project in Federation B&amp;H         December, 2013</t>
  </si>
  <si>
    <t>Total works - Component 1 / Hospitals, Schools and Administrative buildings/</t>
  </si>
  <si>
    <t>SUMMARY</t>
  </si>
  <si>
    <t>Allocated</t>
  </si>
  <si>
    <t>to be allocated</t>
  </si>
  <si>
    <t>Total COMPONENT 1</t>
  </si>
  <si>
    <t>Total COMPONENT 2</t>
  </si>
  <si>
    <t>Total COMPONENT 3</t>
  </si>
  <si>
    <t>GRAND TOTAL</t>
  </si>
  <si>
    <t>Consulting Services</t>
  </si>
  <si>
    <t>Works and Goods</t>
  </si>
  <si>
    <t>allocated</t>
  </si>
  <si>
    <t>PROCUREMENT METHODS AND PRIOR REVIEW THRESHOLDS</t>
  </si>
  <si>
    <t>FIRMS:</t>
  </si>
  <si>
    <r>
      <t xml:space="preserve">(a) </t>
    </r>
    <r>
      <rPr>
        <b/>
        <i/>
        <u val="single"/>
        <sz val="12"/>
        <color indexed="8"/>
        <rFont val="Arial"/>
        <family val="2"/>
      </rPr>
      <t>Goods/Works:</t>
    </r>
    <r>
      <rPr>
        <b/>
        <u val="single"/>
        <sz val="12"/>
        <color indexed="8"/>
        <rFont val="Arial"/>
        <family val="2"/>
      </rPr>
      <t xml:space="preserve"> </t>
    </r>
  </si>
  <si>
    <r>
      <t xml:space="preserve">b) </t>
    </r>
    <r>
      <rPr>
        <b/>
        <i/>
        <u val="single"/>
        <sz val="12"/>
        <color indexed="8"/>
        <rFont val="Arial"/>
        <family val="2"/>
      </rPr>
      <t>Consultants services</t>
    </r>
    <r>
      <rPr>
        <b/>
        <u val="single"/>
        <sz val="12"/>
        <color indexed="8"/>
        <rFont val="Arial"/>
        <family val="2"/>
      </rPr>
      <t xml:space="preserve"> </t>
    </r>
  </si>
  <si>
    <r>
      <t>First contract</t>
    </r>
    <r>
      <rPr>
        <sz val="12"/>
        <color indexed="8"/>
        <rFont val="Arial"/>
        <family val="2"/>
      </rPr>
      <t> with consulting firms selected on the basis of Consultants Qualifications (CQ)</t>
    </r>
  </si>
  <si>
    <t xml:space="preserve">All ICB contracts for Goods and Works; </t>
  </si>
  <si>
    <r>
      <rPr>
        <b/>
        <sz val="12"/>
        <color indexed="8"/>
        <rFont val="Arial"/>
        <family val="2"/>
      </rPr>
      <t>First two NCB contracts for Goods and First two NCB contracts for Works</t>
    </r>
    <r>
      <rPr>
        <sz val="12"/>
        <color indexed="8"/>
        <rFont val="Arial"/>
        <family val="2"/>
      </rPr>
      <t xml:space="preserve"> irrespective of the cost of the contract; </t>
    </r>
  </si>
  <si>
    <t xml:space="preserve">First Shopping contract for Goods and First Shopping contract for Works. </t>
  </si>
  <si>
    <t>Individual Consultant</t>
  </si>
  <si>
    <r>
      <t xml:space="preserve">All contracts with </t>
    </r>
    <r>
      <rPr>
        <b/>
        <sz val="12"/>
        <color indexed="8"/>
        <rFont val="Arial"/>
        <family val="2"/>
      </rPr>
      <t>individual consultants estimated to US$50,000 or more</t>
    </r>
    <r>
      <rPr>
        <sz val="12"/>
        <color indexed="8"/>
        <rFont val="Arial"/>
        <family val="2"/>
      </rPr>
      <t> </t>
    </r>
  </si>
  <si>
    <r>
      <t>All contracts with PIU staff irrespective of the cost of the contract</t>
    </r>
    <r>
      <rPr>
        <sz val="12"/>
        <color indexed="8"/>
        <rFont val="Arial"/>
        <family val="2"/>
      </rPr>
      <t xml:space="preserve">; </t>
    </r>
  </si>
  <si>
    <t>General: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</si>
  <si>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 xml:space="preserve">The </t>
    </r>
    <r>
      <rPr>
        <b/>
        <sz val="12"/>
        <color indexed="8"/>
        <rFont val="Arial"/>
        <family val="2"/>
      </rPr>
      <t>Terms of Reference</t>
    </r>
    <r>
      <rPr>
        <sz val="12"/>
        <color indexed="8"/>
        <rFont val="Arial"/>
        <family val="2"/>
      </rPr>
      <t xml:space="preserve"> for all consultant contracts with consulting firms and individual consultants irrespective of their costs; </t>
    </r>
  </si>
  <si>
    <t>Procurement method threshold</t>
  </si>
  <si>
    <t>ICB</t>
  </si>
  <si>
    <t>$ USD</t>
  </si>
  <si>
    <t>SHOPPING</t>
  </si>
  <si>
    <t>Goods                                     Works</t>
  </si>
  <si>
    <t>Goods                                        Works</t>
  </si>
  <si>
    <t>Goods                                                Works</t>
  </si>
  <si>
    <t>Prior review threshold</t>
  </si>
  <si>
    <t>CONSULTANTS</t>
  </si>
  <si>
    <t>All                                               All</t>
  </si>
  <si>
    <t>Project Coordinator</t>
  </si>
  <si>
    <t>BEEP- Energy efficiency Project in Federation B&amp;H October, 2014</t>
  </si>
  <si>
    <t>Combined Services for Clinics and chosen Schools</t>
  </si>
  <si>
    <t>Audit of Design</t>
  </si>
  <si>
    <r>
      <rPr>
        <b/>
        <sz val="12"/>
        <rFont val="Arial"/>
        <family val="2"/>
      </rPr>
      <t>PACKAGE 1</t>
    </r>
    <r>
      <rPr>
        <sz val="12"/>
        <rFont val="Arial"/>
        <family val="2"/>
      </rPr>
      <t xml:space="preserve"> University Clinical Center Sarajevo Ortopedic and Traumatology</t>
    </r>
  </si>
  <si>
    <r>
      <t xml:space="preserve"> </t>
    </r>
    <r>
      <rPr>
        <b/>
        <sz val="12"/>
        <rFont val="Arial"/>
        <family val="2"/>
      </rPr>
      <t>PACKAGE 2</t>
    </r>
    <r>
      <rPr>
        <sz val="12"/>
        <rFont val="Arial"/>
        <family val="2"/>
      </rPr>
      <t xml:space="preserve"> LOT 1 - Psychiatric Hospital Mostar</t>
    </r>
  </si>
  <si>
    <r>
      <t xml:space="preserve"> </t>
    </r>
    <r>
      <rPr>
        <b/>
        <sz val="12"/>
        <rFont val="Arial"/>
        <family val="2"/>
      </rPr>
      <t>PACKAGE 2</t>
    </r>
    <r>
      <rPr>
        <sz val="12"/>
        <rFont val="Arial"/>
        <family val="2"/>
      </rPr>
      <t xml:space="preserve"> LOT 2 - Health Centre Tuzla - Surgery Clinic</t>
    </r>
  </si>
  <si>
    <t>BEEP-P143580-NCB-31-W-16-FBIH</t>
  </si>
  <si>
    <t>BEEP-P143580-CQ-01-CS-15-FBIH</t>
  </si>
  <si>
    <t>BEEP-P143580-CQ-02-CS-15-FBIH</t>
  </si>
  <si>
    <t>Detailed Energy Audit, TME before, Design, Audit of Design</t>
  </si>
  <si>
    <r>
      <rPr>
        <b/>
        <sz val="12"/>
        <rFont val="Arial"/>
        <family val="2"/>
      </rPr>
      <t xml:space="preserve">Package 1: </t>
    </r>
    <r>
      <rPr>
        <sz val="12"/>
        <rFont val="Arial"/>
        <family val="2"/>
      </rPr>
      <t xml:space="preserve">
University Clinical Center Sarajevo Ortopedic and Traumatology;
Surgery Clinic in Tuzla;
Psychiatric Hospital Mostar</t>
    </r>
  </si>
  <si>
    <t>BEEP-P143580-CQ-04-CS-15-FBIH</t>
  </si>
  <si>
    <t>BEEP-P143580-CQ-05-CS-15-FBIH</t>
  </si>
  <si>
    <t>BEEP-P143580-NCB-29-W-15-FBIH</t>
  </si>
  <si>
    <r>
      <t>BEEP-P143580-NCB-</t>
    </r>
    <r>
      <rPr>
        <sz val="12"/>
        <color indexed="62"/>
        <rFont val="Arial"/>
        <family val="2"/>
      </rPr>
      <t>30</t>
    </r>
    <r>
      <rPr>
        <sz val="12"/>
        <color indexed="10"/>
        <rFont val="Arial"/>
        <family val="2"/>
      </rPr>
      <t>-W-15-FBIH</t>
    </r>
  </si>
  <si>
    <t>Detailed Energy Audit, TME before, Design completed for „Mula Mustafa Baseskija“ Visoko</t>
  </si>
  <si>
    <t>GOODS</t>
  </si>
  <si>
    <t>SH</t>
  </si>
  <si>
    <t>BEEP-P143580-CQ-06-CS-16-FBIH</t>
  </si>
  <si>
    <t>TOTAL COMPONENT 1 W+G</t>
  </si>
  <si>
    <t>BEEP-P143580-IC-02-CS-14-FBIH</t>
  </si>
  <si>
    <t>BEEP-P143580-IC-04-05-CS-14-FBIH</t>
  </si>
  <si>
    <t>BEEP-P143580-IC-03-CS-14-FBIH</t>
  </si>
  <si>
    <t>BEEP-P143580-IC-06-CS-14-FBIH</t>
  </si>
  <si>
    <t>BEEP-P143580-CQ-07-CS-16-FBIH</t>
  </si>
  <si>
    <t>BEEP-P143580-CQ-14-CS-16-FBIH</t>
  </si>
  <si>
    <t>TOTAL GOODS (Performance Monitoring System)</t>
  </si>
  <si>
    <r>
      <rPr>
        <b/>
        <sz val="12"/>
        <rFont val="Arial"/>
        <family val="2"/>
      </rPr>
      <t>PACKAGE 3 - 2016. buildings (3 buildings)</t>
    </r>
    <r>
      <rPr>
        <sz val="12"/>
        <rFont val="Arial"/>
        <family val="2"/>
      </rPr>
      <t xml:space="preserve"> (allocated)</t>
    </r>
  </si>
  <si>
    <t>BEEP-P143580-SH-39-G-16-FBIH</t>
  </si>
  <si>
    <t>BEEP-P143580-SH-40-G-16-FBIH</t>
  </si>
  <si>
    <t>BEEP-P143580-NCB-34-W-16-FBIH</t>
  </si>
  <si>
    <t>BEEP-P143580-NCB-35-W-16-FBIH</t>
  </si>
  <si>
    <t>BEEP-P143580-NCB-37-W-16-FBIH</t>
  </si>
  <si>
    <t>BEEP-P143580-NCB-38-W-16-FBIH</t>
  </si>
  <si>
    <t>BEEP-P143580-CQ-17-CS-16-FBIH</t>
  </si>
  <si>
    <t>BEEP-P143580-IC-01-CS-14-FBIH</t>
  </si>
  <si>
    <t>Social monitoring and evaluation -(IA) (alocated)</t>
  </si>
  <si>
    <t>BEEP-P143580-CQ-11-CS-16-FBIH</t>
  </si>
  <si>
    <t>BEEP-P143580-CQ-12-CS-15-FBIH</t>
  </si>
  <si>
    <t>BEEP-P143580-CQ-15-CS-16-FBIH</t>
  </si>
  <si>
    <t>BEEP-P143580-CQ-16-CS-16-FBIH</t>
  </si>
  <si>
    <t>11.01.2016.</t>
  </si>
  <si>
    <t>25.01.2016.</t>
  </si>
  <si>
    <t>13.01.2016.</t>
  </si>
  <si>
    <t>26.01.2016.</t>
  </si>
  <si>
    <t>14.01.2016.</t>
  </si>
  <si>
    <t>08.01.2016.</t>
  </si>
  <si>
    <t>01.02.2016.</t>
  </si>
  <si>
    <t xml:space="preserve">Package 2, 3
 (allocated)
</t>
  </si>
  <si>
    <t>02.03.2016.</t>
  </si>
  <si>
    <t>30.06.2016.</t>
  </si>
  <si>
    <t>31.05.2016.</t>
  </si>
  <si>
    <t>Combined Services (Design, technical monitoring (before and after), works supervision)</t>
  </si>
  <si>
    <t>03.05.2015.</t>
  </si>
  <si>
    <t>13.05.2015.</t>
  </si>
  <si>
    <t>09.06.2015.</t>
  </si>
  <si>
    <t>30.06.2015.</t>
  </si>
  <si>
    <t>08.07.2015.</t>
  </si>
  <si>
    <t>18.12.2015.</t>
  </si>
  <si>
    <t>18.05.2015.</t>
  </si>
  <si>
    <t>17.06.2015.</t>
  </si>
  <si>
    <t>08.08.2015.</t>
  </si>
  <si>
    <t>22.09.2015.</t>
  </si>
  <si>
    <t>29.04.2015.</t>
  </si>
  <si>
    <t>14.05.2015.</t>
  </si>
  <si>
    <t>BEEP-P143580-SH-41-G-16-FBIH</t>
  </si>
  <si>
    <t>BEEP-P143580-SH-42-G-16-FBIH</t>
  </si>
  <si>
    <t>G</t>
  </si>
  <si>
    <t>-</t>
  </si>
  <si>
    <t>20.01.2016.</t>
  </si>
  <si>
    <t>27.01.2016.</t>
  </si>
  <si>
    <t>22.01.2016.</t>
  </si>
  <si>
    <t>29.01.2016.</t>
  </si>
  <si>
    <t>05.02.2016.</t>
  </si>
  <si>
    <t>BEEP-P143580-SSS-28-S-15-FBIH</t>
  </si>
  <si>
    <t>Supervision, TME after, Energy Labelling</t>
  </si>
  <si>
    <t>Consultant  service</t>
  </si>
  <si>
    <r>
      <rPr>
        <b/>
        <sz val="12"/>
        <rFont val="Arial"/>
        <family val="2"/>
      </rPr>
      <t>Package 2 (10+3=13 objects) Ze-Do, Una-Sana, HNK</t>
    </r>
    <r>
      <rPr>
        <sz val="12"/>
        <rFont val="Arial"/>
        <family val="2"/>
      </rPr>
      <t xml:space="preserve">
Elementary School  Ivana fra Frane Jukica Sivsa Usora; Elementary School 21. mart Doboj Jug; Gimnasium Rizah Odzeckic Zavidovici; Elementary School "Gazi Ferhad-beg"  Tesanj; Secondary Mutual School Zepce; Hospital Bihać; Elementary school Bosanska Otoka; I Secondary school Dr. Husein Džanić &amp; </t>
    </r>
    <r>
      <rPr>
        <b/>
        <sz val="12"/>
        <rFont val="Arial"/>
        <family val="2"/>
      </rPr>
      <t xml:space="preserve">II </t>
    </r>
    <r>
      <rPr>
        <sz val="12"/>
        <rFont val="Arial"/>
        <family val="2"/>
      </rPr>
      <t>secondary schoo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>, Gymnasium; Elementary school Stijena Cazin; I &amp; II Secondary school Cazin; Elementary School Fra Didaka Buntića Čitluk; Secondary School Čapljina; Elementary School Crnići Stolac
 (allocated)</t>
    </r>
  </si>
  <si>
    <r>
      <rPr>
        <b/>
        <sz val="12"/>
        <rFont val="Arial"/>
        <family val="2"/>
      </rPr>
      <t xml:space="preserve">Package 3 (12+4=16 objects Ze-Do, Sarajevo, HNK)
</t>
    </r>
    <r>
      <rPr>
        <sz val="12"/>
        <rFont val="Arial"/>
        <family val="2"/>
      </rPr>
      <t>Secondary Mutual School Stjepana Radica Usora;  Elementary School  Safvet-beg Basagic Visoko; Elementary School Kulin Ban Visoko; Elementary School  "Musa Cazim Catic" Zenica; Elementary School  "Hamdija Kresevljakovic" Kakanj; Elementary School 15. April Kakanj; Elementary School „Mula Mustafa Baseskija“ Visoko; First elementary school Zavidovici; Hospital Tesanj; Elementary School „Zahid Barucija; Elementary School „Hasim Spahic“; Elementary School „Srednje“ Ilijas; Secondary School Juraja Dalmatinca Mostar; Hospital Jablanica; Secondary School Konjic; IV Elementary School Mostar</t>
    </r>
    <r>
      <rPr>
        <b/>
        <sz val="12"/>
        <rFont val="Arial"/>
        <family val="2"/>
      </rPr>
      <t xml:space="preserve">
 (allocated)</t>
    </r>
    <r>
      <rPr>
        <sz val="12"/>
        <rFont val="Arial"/>
        <family val="2"/>
      </rPr>
      <t xml:space="preserve">
</t>
    </r>
  </si>
  <si>
    <t>Purchasing and Instalation (Performance Monitoring System for measuring the temperature and humidity)  (20+7=27 buildings) - 2016./2017. buldings
(allocated)</t>
  </si>
  <si>
    <t>Purchasing and Instalation (Performance Monitoring System for measuring the heat energy usage) (20+7=27 buildings) - 2016./2017. buldings
(allocated)</t>
  </si>
  <si>
    <t>Purchasing of Motor Vechicle 
(allocated)</t>
  </si>
  <si>
    <t>BEEP-P143580-SH-43-G-16-FBIH</t>
  </si>
  <si>
    <t>CLINICS</t>
  </si>
  <si>
    <t>CANTONS 2016. buildings</t>
  </si>
  <si>
    <t>CANTONS 2017. buildings</t>
  </si>
  <si>
    <t>BEEP-P143580-NCB-33-W-16-FBIH</t>
  </si>
  <si>
    <t>BEEP-P143580-NCB-36-W-16-FBIH</t>
  </si>
  <si>
    <r>
      <rPr>
        <b/>
        <sz val="12"/>
        <rFont val="Arial"/>
        <family val="2"/>
      </rPr>
      <t>PACKAGE 5 - 2016. buildings (5 building</t>
    </r>
    <r>
      <rPr>
        <sz val="12"/>
        <rFont val="Arial"/>
        <family val="2"/>
      </rPr>
      <t>s) (allocated)</t>
    </r>
  </si>
  <si>
    <r>
      <t xml:space="preserve">Works on reconstruction of </t>
    </r>
    <r>
      <rPr>
        <b/>
        <sz val="12"/>
        <rFont val="Arial"/>
        <family val="2"/>
      </rPr>
      <t>ZE-DO Canton</t>
    </r>
  </si>
  <si>
    <r>
      <t xml:space="preserve">Works on reconstruction of </t>
    </r>
    <r>
      <rPr>
        <b/>
        <sz val="12"/>
        <rFont val="Arial"/>
        <family val="2"/>
      </rPr>
      <t>Sarajevo Canton</t>
    </r>
  </si>
  <si>
    <r>
      <t xml:space="preserve">Works on reconstruction of </t>
    </r>
    <r>
      <rPr>
        <b/>
        <sz val="12"/>
        <rFont val="Arial"/>
        <family val="2"/>
      </rPr>
      <t>HNK Canton</t>
    </r>
  </si>
  <si>
    <t>TOTAL  2016. BUILDINGS</t>
  </si>
  <si>
    <t>BEEP-P143580-CQ-18-CS-16-FBIH</t>
  </si>
  <si>
    <r>
      <rPr>
        <b/>
        <sz val="12"/>
        <rFont val="Arial"/>
        <family val="2"/>
      </rPr>
      <t>PACKAGE 6 - LOT 1 - 2016. buildings (2 buildings)</t>
    </r>
    <r>
      <rPr>
        <sz val="12"/>
        <rFont val="Arial"/>
        <family val="2"/>
      </rPr>
      <t xml:space="preserve"> (allocated)</t>
    </r>
  </si>
  <si>
    <r>
      <rPr>
        <b/>
        <sz val="12"/>
        <rFont val="Arial"/>
        <family val="2"/>
      </rPr>
      <t>PACKAGE 6 - LOT 2 - 2016. buildings (5 buildings)</t>
    </r>
    <r>
      <rPr>
        <sz val="12"/>
        <rFont val="Arial"/>
        <family val="2"/>
      </rPr>
      <t xml:space="preserve"> (allocated)</t>
    </r>
  </si>
  <si>
    <t>Estimated Cost is from Design</t>
  </si>
  <si>
    <t>Estimated Cost is from DEA</t>
  </si>
  <si>
    <t xml:space="preserve">All contracts with consulting firms estimated to cost US$300,000 or more; 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</si>
  <si>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Short lists comprising entirely national consultants shall be for assignments below USD 300,000; </t>
    </r>
  </si>
  <si>
    <t>LOT 1</t>
  </si>
  <si>
    <t>LOT 2</t>
  </si>
  <si>
    <t>BEEP-P143580-IC-44-CS-16-FBIH</t>
  </si>
  <si>
    <t>Temporary Technical Expert (for HNK Canton)</t>
  </si>
  <si>
    <r>
      <rPr>
        <b/>
        <sz val="12"/>
        <color indexed="10"/>
        <rFont val="Calibri"/>
        <family val="2"/>
      </rPr>
      <t>&lt;</t>
    </r>
    <r>
      <rPr>
        <b/>
        <sz val="12"/>
        <color indexed="10"/>
        <rFont val="Arial"/>
        <family val="2"/>
      </rPr>
      <t xml:space="preserve"> 1.000.000                           </t>
    </r>
    <r>
      <rPr>
        <b/>
        <sz val="12"/>
        <color indexed="10"/>
        <rFont val="Arial"/>
        <family val="2"/>
      </rPr>
      <t>&lt;</t>
    </r>
    <r>
      <rPr>
        <b/>
        <sz val="12"/>
        <color indexed="10"/>
        <rFont val="Arial"/>
        <family val="2"/>
      </rPr>
      <t>5.000.000</t>
    </r>
  </si>
  <si>
    <t>≤ 100.000                                       ≤ 200.000</t>
  </si>
  <si>
    <r>
      <rPr>
        <b/>
        <sz val="12"/>
        <color indexed="10"/>
        <rFont val="Calibri"/>
        <family val="2"/>
      </rPr>
      <t>≥</t>
    </r>
    <r>
      <rPr>
        <b/>
        <sz val="12"/>
        <color indexed="10"/>
        <rFont val="Arial"/>
        <family val="2"/>
      </rPr>
      <t xml:space="preserve">1.000.000                      </t>
    </r>
    <r>
      <rPr>
        <b/>
        <sz val="12"/>
        <color indexed="10"/>
        <rFont val="Calibri"/>
        <family val="2"/>
      </rPr>
      <t>≥</t>
    </r>
    <r>
      <rPr>
        <b/>
        <sz val="12"/>
        <color indexed="10"/>
        <rFont val="Arial"/>
        <family val="2"/>
      </rPr>
      <t xml:space="preserve"> 5.000.000</t>
    </r>
  </si>
  <si>
    <t>Firms                                           Individual*</t>
  </si>
  <si>
    <t xml:space="preserve">*Individual Consultant Prior Review only under exceptional circumstances </t>
  </si>
  <si>
    <r>
      <rPr>
        <b/>
        <sz val="12"/>
        <rFont val="Arial"/>
        <family val="2"/>
      </rPr>
      <t xml:space="preserve">Package 5 (2017. buildings)
</t>
    </r>
    <r>
      <rPr>
        <sz val="12"/>
        <rFont val="Arial"/>
        <family val="2"/>
      </rPr>
      <t xml:space="preserve"> (allocated)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</si>
  <si>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t>Combined Services (Design for 18 objects, Technical monitoring before and after for 19 objects, Works Supervision for 13 Objects)</t>
  </si>
  <si>
    <t>Package 4 (2017. buldings) (allocated)</t>
  </si>
  <si>
    <t>Combined Services (Works Supervision for 5 federal level objects + 1 object for Piloting, Audit of design for 19 objects)</t>
  </si>
  <si>
    <t>BEEP-P143580-NCB-44-W-16-FBIH</t>
  </si>
  <si>
    <t>PACKAGE 8 2017. buildings (5 buildings) (allocated)</t>
  </si>
  <si>
    <t>PACKAGE 9 2017. buildings (6 buildings) (allocated)</t>
  </si>
  <si>
    <t>PACKAGE 10 2017. buildings (2 buildings) (allocated)</t>
  </si>
  <si>
    <t>Works on reconstruction of 5 objects in ZE-DO Canton</t>
  </si>
  <si>
    <t>Works on reconstruction of 1 object in Canton Sarajevo &amp; 5 federal level objects</t>
  </si>
  <si>
    <t>Works on reconstruction of 2 objects in Livanjski Canton</t>
  </si>
  <si>
    <t>Purchasing and Instalation (Performance Monitoring System for measuring the temperature and humidity)  (for 19 buildings) - 2017. buldings
(allocated)</t>
  </si>
  <si>
    <t>Purchasing and Instalation (Performance Monitoring System for measuring the heat energy usage) (for 19 buildings) - 2017. buldings
(allocated)</t>
  </si>
  <si>
    <t>Senior International Energy Efficiency Consultant for the Development of the Issue and Options Study on Scalable Financing Mechanisms</t>
  </si>
  <si>
    <t>Financial Expert for the Development of the Issue and Options Study on Scalable Financing Mechanisms</t>
  </si>
  <si>
    <t>Policy/Regulatory Expert for the Development of the Issue and Options Study on Scalable Financing Mechanisms</t>
  </si>
  <si>
    <t>Technical Expert for the Development of the Issue and Options Study on Scalable Financing Mechanisms</t>
  </si>
  <si>
    <t>BEEP-P143580-IC-13-CS-16-FBIH-I</t>
  </si>
  <si>
    <t>BEEP-P143580-IC-13-CS-16-FBIH-II</t>
  </si>
  <si>
    <t>BEEP-P143580-IC-13-CS-16-FBIH-III</t>
  </si>
  <si>
    <t>BEEP-P143580-IC-13-CS-16-FBIH-IV</t>
  </si>
  <si>
    <t xml:space="preserve">&gt;1.000.000                                  &gt; 300.000                                   </t>
  </si>
  <si>
    <t>First 2&amp; &gt;2.000.000;First 2&amp;&gt;10.000.000</t>
  </si>
  <si>
    <t xml:space="preserve">Works on reconstruction of 4 objects in HNK Canton </t>
  </si>
  <si>
    <t>PACKAGE 11 2017. buildings (1 building) (allocated)</t>
  </si>
  <si>
    <t>PACKAGE 12 2017. buildings (1 building) (allocated)</t>
  </si>
  <si>
    <t>Works on reconstruction of 1 object in ZE-DO Canton</t>
  </si>
  <si>
    <t>BEEP-P143580-NCB-45-W-16-FBIH</t>
  </si>
  <si>
    <t>Works on reconstruction of 1 object in Canton Sarajevo</t>
  </si>
  <si>
    <t>Subtotal Allocated B</t>
  </si>
  <si>
    <t>To be allocated B</t>
  </si>
  <si>
    <t>Subtotal Allocated A</t>
  </si>
  <si>
    <t>To be allocated A</t>
  </si>
  <si>
    <t>TOTAL  2017. BUILDINGS</t>
  </si>
  <si>
    <t>Procure and install additional equipment of seasonal pellet tank with pellet transporter from pellet tank to pellet boiler to make it easier for beneficiaries for 7 public buildings
(allocated)</t>
  </si>
  <si>
    <t xml:space="preserve">Procure and install automatic regulation system for 11 objects as follows: 
a. Comprehensive automatic regulation system for 5 objects;
b. Room temperature sensors with programming of existing controller with goal to make correction in line with interior temperature for 6 objects. 
</t>
  </si>
  <si>
    <t>BEEP-P143580-SH-44-G-17-FBIH</t>
  </si>
  <si>
    <t>BEEP-P143580-SH-45-G-17-FBIH</t>
  </si>
  <si>
    <r>
      <rPr>
        <b/>
        <sz val="12"/>
        <rFont val="Arial"/>
        <family val="2"/>
      </rPr>
      <t>PACKAGE 7 2017. buildings (4 buildings)</t>
    </r>
    <r>
      <rPr>
        <sz val="12"/>
        <rFont val="Arial"/>
        <family val="2"/>
      </rPr>
      <t xml:space="preserve"> (allocated)</t>
    </r>
  </si>
  <si>
    <t>Combined Services (Design for XXX objects, Technical monitoring before and after for XXX objects, Works Supervision for XXX Objects)</t>
  </si>
  <si>
    <t>BEEP-P143580-CQ-08-CS-18-FBIH</t>
  </si>
  <si>
    <t>BEEP-P143580-CQ-09-CS-18-FBIH</t>
  </si>
  <si>
    <t>BEEP-P143580-CQ-10-CS-19-FBIH</t>
  </si>
  <si>
    <t>BEEP-P143580-CQ-11-CS-19-FBIH</t>
  </si>
  <si>
    <t>BEEP-P143580-CQ-12-CS-18-FBIH</t>
  </si>
  <si>
    <t>F. Preliminary/Detailed energy audits</t>
  </si>
  <si>
    <t>50 preliminary energy audits (to be allocated) - 2018./2019. buldings</t>
  </si>
  <si>
    <t>Further development of the Issue and Options Study on Scalable Financing Mechanism</t>
  </si>
  <si>
    <t>BEEP-P143580-IC-13-CS-18-FBIH</t>
  </si>
  <si>
    <t>TOTAL  2018. BUILDINGS</t>
  </si>
  <si>
    <t>PACKAGE 13 2018. buildings  (allocated)</t>
  </si>
  <si>
    <t>BEEP-P143580-NCB-46-W-18-FBIH</t>
  </si>
  <si>
    <t>BEEP-P143580-NCB-47-W-19-FBIH</t>
  </si>
  <si>
    <t>Works on reconstruction of xxx objects in 2018.</t>
  </si>
  <si>
    <t>PACKAGE 14 2019. buildings  (allocated)</t>
  </si>
  <si>
    <t>Works on reconstruction of xxx objects in 2019.</t>
  </si>
  <si>
    <t>BEEP-P143580-SH-46-G-18-FBIH</t>
  </si>
  <si>
    <t>Purchasing and Instalation of Goods (for XXX buildings) - 2018. buldings
(allocated)</t>
  </si>
  <si>
    <t>72 detailed energy audits  - 2017. buldings</t>
  </si>
  <si>
    <t>30 detailed energy audits  - 2017. buldings</t>
  </si>
  <si>
    <t>Package 6 (2018. buldings) (to be allocated)</t>
  </si>
  <si>
    <r>
      <rPr>
        <b/>
        <sz val="12"/>
        <rFont val="Arial"/>
        <family val="2"/>
      </rPr>
      <t xml:space="preserve">Package 7 (2019. buildings)
</t>
    </r>
    <r>
      <rPr>
        <sz val="12"/>
        <rFont val="Arial"/>
        <family val="2"/>
      </rPr>
      <t xml:space="preserve"> (to be allocated)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</si>
  <si>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t>Combined Services (DEA, Design for XXX objects, Technical monitoring before and after for XXX objects, Works Supervision for XXX Objects)</t>
  </si>
  <si>
    <t xml:space="preserve">Package 6 (2018. buldings)
 (to be allocated)
</t>
  </si>
  <si>
    <t xml:space="preserve">Package 7 (2019. buildings)
 (to be allocated)
</t>
  </si>
  <si>
    <t>TOTAL  2019. BUILDINGS</t>
  </si>
</sst>
</file>

<file path=xl/styles.xml><?xml version="1.0" encoding="utf-8"?>
<styleSheet xmlns="http://schemas.openxmlformats.org/spreadsheetml/2006/main">
  <numFmts count="4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&quot;$&quot;* #,##0.00_);_(&quot;$&quot;* \(#,##0.00\);_(&quot;$&quot;* &quot;-&quot;??_);_(@_)"/>
    <numFmt numFmtId="173" formatCode="_(&quot;$&quot;* #,##0_);_(&quot;$&quot;* \(#,##0\);_(&quot;$&quot;* &quot;-&quot;??_);_(@_)"/>
    <numFmt numFmtId="174" formatCode="_-* #,##0.00\ &quot;F&quot;_-;\-* #,##0.00\ &quot;F&quot;_-;_-* &quot;-&quot;??\ &quot;F&quot;_-;_-@_-"/>
    <numFmt numFmtId="175" formatCode="_-* #,##0.00_-;\-* #,##0.00_-;_-* &quot;-&quot;??_-;_-@_-"/>
    <numFmt numFmtId="176" formatCode="0.E+00"/>
    <numFmt numFmtId="177" formatCode="[$-41A]d\.\ mmmm\ yyyy\."/>
    <numFmt numFmtId="178" formatCode="[$-1141A]d/m/yyyy;@"/>
    <numFmt numFmtId="179" formatCode="#,##0.00\ [$USD]"/>
    <numFmt numFmtId="180" formatCode="#,##0.000\ [$USD]"/>
    <numFmt numFmtId="181" formatCode="#,##0.0\ [$USD]"/>
    <numFmt numFmtId="182" formatCode="#,##0\ [$USD]"/>
    <numFmt numFmtId="183" formatCode="#,##0\ _k_n"/>
    <numFmt numFmtId="184" formatCode="0.0%"/>
    <numFmt numFmtId="185" formatCode="[$$-409]#,##0"/>
    <numFmt numFmtId="186" formatCode="[$-141A]dddd\,\ dd\.\ mmmm\ yyyy\."/>
    <numFmt numFmtId="187" formatCode="0.000000"/>
    <numFmt numFmtId="188" formatCode="0.00000"/>
    <numFmt numFmtId="189" formatCode="0.0000"/>
    <numFmt numFmtId="190" formatCode="0.000"/>
    <numFmt numFmtId="191" formatCode="#,##0\ _K_M"/>
    <numFmt numFmtId="192" formatCode="0.0"/>
    <numFmt numFmtId="193" formatCode="#,##0.00\ &quot;KM&quot;"/>
    <numFmt numFmtId="194" formatCode="0.0000000000"/>
    <numFmt numFmtId="195" formatCode="#,##0.00\ [$BAM]"/>
    <numFmt numFmtId="196" formatCode="#,##0.0000"/>
    <numFmt numFmtId="197" formatCode="#,##0.0000\ [$USD]"/>
    <numFmt numFmtId="198" formatCode="_(&quot;$&quot;* #,##0.0_);_(&quot;$&quot;* \(#,##0.0\);_(&quot;$&quot;* &quot;-&quot;??_);_(@_)"/>
    <numFmt numFmtId="199" formatCode="#,##0.0"/>
    <numFmt numFmtId="200" formatCode="#,##0.00000\ [$USD]"/>
    <numFmt numFmtId="201" formatCode="[$$-409]#,##0.0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7"/>
      <color indexed="8"/>
      <name val="Times New Roman"/>
      <family val="1"/>
    </font>
    <font>
      <sz val="12"/>
      <color indexed="62"/>
      <name val="Arial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b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17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3" fontId="3" fillId="0" borderId="0" xfId="45" applyNumberFormat="1" applyFont="1" applyFill="1" applyBorder="1" applyAlignment="1">
      <alignment horizontal="center" vertical="center"/>
    </xf>
    <xf numFmtId="173" fontId="3" fillId="0" borderId="0" xfId="45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2" fillId="0" borderId="10" xfId="45" applyNumberFormat="1" applyFont="1" applyFill="1" applyBorder="1" applyAlignment="1">
      <alignment horizontal="center" vertical="center"/>
    </xf>
    <xf numFmtId="15" fontId="3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2" fillId="0" borderId="10" xfId="4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0" xfId="45" applyNumberFormat="1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45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 indent="1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vertical="center" wrapText="1"/>
    </xf>
    <xf numFmtId="3" fontId="61" fillId="0" borderId="10" xfId="0" applyNumberFormat="1" applyFont="1" applyFill="1" applyBorder="1" applyAlignment="1">
      <alignment horizontal="right" vertical="center" wrapText="1" indent="1"/>
    </xf>
    <xf numFmtId="3" fontId="2" fillId="0" borderId="10" xfId="0" applyNumberFormat="1" applyFont="1" applyFill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 indent="1"/>
    </xf>
    <xf numFmtId="0" fontId="3" fillId="35" borderId="1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62" fillId="35" borderId="10" xfId="0" applyNumberFormat="1" applyFont="1" applyFill="1" applyBorder="1" applyAlignment="1">
      <alignment horizontal="left" vertical="center" wrapText="1" indent="1"/>
    </xf>
    <xf numFmtId="1" fontId="62" fillId="3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173" fontId="3" fillId="0" borderId="14" xfId="45" applyNumberFormat="1" applyFont="1" applyFill="1" applyBorder="1" applyAlignment="1">
      <alignment/>
    </xf>
    <xf numFmtId="0" fontId="3" fillId="0" borderId="14" xfId="0" applyFont="1" applyFill="1" applyBorder="1" applyAlignment="1" quotePrefix="1">
      <alignment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3" fontId="3" fillId="0" borderId="10" xfId="45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1" fontId="62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 wrapText="1" indent="1"/>
    </xf>
    <xf numFmtId="3" fontId="3" fillId="0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/>
    </xf>
    <xf numFmtId="1" fontId="2" fillId="36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3" fontId="3" fillId="37" borderId="10" xfId="45" applyNumberFormat="1" applyFont="1" applyFill="1" applyBorder="1" applyAlignment="1">
      <alignment horizontal="left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73" fontId="3" fillId="32" borderId="10" xfId="45" applyNumberFormat="1" applyFont="1" applyFill="1" applyBorder="1" applyAlignment="1">
      <alignment horizontal="left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right" vertical="center"/>
    </xf>
    <xf numFmtId="49" fontId="62" fillId="0" borderId="10" xfId="0" applyNumberFormat="1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/>
    </xf>
    <xf numFmtId="1" fontId="2" fillId="37" borderId="10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3" fillId="0" borderId="0" xfId="0" applyFont="1" applyAlignment="1">
      <alignment/>
    </xf>
    <xf numFmtId="0" fontId="63" fillId="38" borderId="0" xfId="0" applyFont="1" applyFill="1" applyAlignment="1">
      <alignment/>
    </xf>
    <xf numFmtId="0" fontId="64" fillId="0" borderId="0" xfId="0" applyFont="1" applyAlignment="1">
      <alignment/>
    </xf>
    <xf numFmtId="0" fontId="16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 horizontal="left" indent="4"/>
    </xf>
    <xf numFmtId="0" fontId="65" fillId="32" borderId="15" xfId="0" applyFont="1" applyFill="1" applyBorder="1" applyAlignment="1">
      <alignment horizontal="center" vertical="top" wrapText="1"/>
    </xf>
    <xf numFmtId="0" fontId="65" fillId="32" borderId="16" xfId="0" applyFont="1" applyFill="1" applyBorder="1" applyAlignment="1">
      <alignment horizontal="center" vertical="top" wrapText="1"/>
    </xf>
    <xf numFmtId="0" fontId="65" fillId="32" borderId="17" xfId="0" applyFont="1" applyFill="1" applyBorder="1" applyAlignment="1">
      <alignment horizontal="center" vertical="top" wrapText="1"/>
    </xf>
    <xf numFmtId="0" fontId="65" fillId="32" borderId="18" xfId="0" applyFont="1" applyFill="1" applyBorder="1" applyAlignment="1">
      <alignment horizontal="center" vertical="top" wrapText="1"/>
    </xf>
    <xf numFmtId="0" fontId="65" fillId="0" borderId="16" xfId="0" applyFont="1" applyBorder="1" applyAlignment="1">
      <alignment vertical="top" wrapText="1"/>
    </xf>
    <xf numFmtId="0" fontId="65" fillId="0" borderId="18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5" fillId="0" borderId="15" xfId="0" applyFont="1" applyBorder="1" applyAlignment="1">
      <alignment vertical="top" wrapText="1"/>
    </xf>
    <xf numFmtId="0" fontId="65" fillId="0" borderId="17" xfId="0" applyFont="1" applyBorder="1" applyAlignment="1">
      <alignment vertical="top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73" fontId="2" fillId="0" borderId="19" xfId="45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178" fontId="3" fillId="39" borderId="10" xfId="0" applyNumberFormat="1" applyFont="1" applyFill="1" applyBorder="1" applyAlignment="1">
      <alignment horizontal="center" vertical="center"/>
    </xf>
    <xf numFmtId="178" fontId="2" fillId="0" borderId="10" xfId="45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0" xfId="45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3" fillId="0" borderId="14" xfId="45" applyNumberFormat="1" applyFont="1" applyFill="1" applyBorder="1" applyAlignment="1">
      <alignment/>
    </xf>
    <xf numFmtId="178" fontId="4" fillId="39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2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right" vertical="center"/>
    </xf>
    <xf numFmtId="49" fontId="62" fillId="0" borderId="14" xfId="0" applyNumberFormat="1" applyFont="1" applyFill="1" applyBorder="1" applyAlignment="1">
      <alignment horizontal="left" vertical="center" wrapText="1" indent="1"/>
    </xf>
    <xf numFmtId="1" fontId="6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78" fontId="62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textRotation="90" wrapText="1"/>
    </xf>
    <xf numFmtId="178" fontId="3" fillId="0" borderId="0" xfId="45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178" fontId="62" fillId="0" borderId="1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0" fontId="3" fillId="0" borderId="0" xfId="65" applyNumberFormat="1" applyFont="1" applyFill="1" applyBorder="1" applyAlignment="1">
      <alignment horizontal="center" vertical="center"/>
    </xf>
    <xf numFmtId="10" fontId="3" fillId="0" borderId="0" xfId="45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73" fontId="61" fillId="0" borderId="10" xfId="45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173" fontId="61" fillId="0" borderId="10" xfId="45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/>
    </xf>
    <xf numFmtId="178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178" fontId="61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173" fontId="61" fillId="0" borderId="19" xfId="45" applyNumberFormat="1" applyFont="1" applyFill="1" applyBorder="1" applyAlignment="1">
      <alignment horizontal="center" vertical="center"/>
    </xf>
    <xf numFmtId="178" fontId="61" fillId="39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178" fontId="61" fillId="0" borderId="10" xfId="45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vertical="center" wrapText="1"/>
    </xf>
    <xf numFmtId="49" fontId="6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3" fontId="3" fillId="0" borderId="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vertical="center" wrapText="1"/>
    </xf>
    <xf numFmtId="49" fontId="62" fillId="0" borderId="10" xfId="0" applyNumberFormat="1" applyFont="1" applyFill="1" applyBorder="1" applyAlignment="1">
      <alignment horizontal="left" vertical="center"/>
    </xf>
    <xf numFmtId="15" fontId="62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indent="4"/>
    </xf>
    <xf numFmtId="178" fontId="61" fillId="0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vertical="center"/>
    </xf>
    <xf numFmtId="193" fontId="66" fillId="0" borderId="10" xfId="45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0" fontId="8" fillId="40" borderId="1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73" fontId="61" fillId="0" borderId="19" xfId="45" applyNumberFormat="1" applyFont="1" applyFill="1" applyBorder="1" applyAlignment="1">
      <alignment horizontal="center" vertical="center"/>
    </xf>
    <xf numFmtId="178" fontId="3" fillId="39" borderId="19" xfId="0" applyNumberFormat="1" applyFont="1" applyFill="1" applyBorder="1" applyAlignment="1">
      <alignment horizontal="center" vertical="center"/>
    </xf>
    <xf numFmtId="178" fontId="2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vertical="center" wrapText="1"/>
    </xf>
    <xf numFmtId="0" fontId="62" fillId="0" borderId="19" xfId="0" applyFont="1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1" fontId="62" fillId="0" borderId="19" xfId="0" applyNumberFormat="1" applyFont="1" applyFill="1" applyBorder="1" applyAlignment="1">
      <alignment horizontal="center" vertical="center"/>
    </xf>
    <xf numFmtId="49" fontId="62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vertical="center" wrapText="1"/>
    </xf>
    <xf numFmtId="0" fontId="3" fillId="41" borderId="10" xfId="0" applyFont="1" applyFill="1" applyBorder="1" applyAlignment="1">
      <alignment horizontal="center" vertical="center"/>
    </xf>
    <xf numFmtId="49" fontId="3" fillId="41" borderId="10" xfId="0" applyNumberFormat="1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1" fontId="2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73" fontId="2" fillId="41" borderId="10" xfId="45" applyNumberFormat="1" applyFont="1" applyFill="1" applyBorder="1" applyAlignment="1">
      <alignment horizontal="center" vertical="center"/>
    </xf>
    <xf numFmtId="178" fontId="3" fillId="41" borderId="10" xfId="0" applyNumberFormat="1" applyFont="1" applyFill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178" fontId="2" fillId="41" borderId="10" xfId="0" applyNumberFormat="1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62" fillId="41" borderId="10" xfId="0" applyNumberFormat="1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vertical="center" wrapText="1"/>
    </xf>
    <xf numFmtId="0" fontId="61" fillId="41" borderId="10" xfId="0" applyFont="1" applyFill="1" applyBorder="1" applyAlignment="1">
      <alignment horizontal="center" vertical="center"/>
    </xf>
    <xf numFmtId="49" fontId="61" fillId="41" borderId="10" xfId="0" applyNumberFormat="1" applyFont="1" applyFill="1" applyBorder="1" applyAlignment="1">
      <alignment horizontal="left" vertical="center" wrapText="1"/>
    </xf>
    <xf numFmtId="0" fontId="61" fillId="41" borderId="10" xfId="0" applyFont="1" applyFill="1" applyBorder="1" applyAlignment="1">
      <alignment horizontal="center" vertical="center" wrapText="1"/>
    </xf>
    <xf numFmtId="1" fontId="61" fillId="41" borderId="10" xfId="0" applyNumberFormat="1" applyFont="1" applyFill="1" applyBorder="1" applyAlignment="1">
      <alignment horizontal="center" vertical="center" wrapText="1"/>
    </xf>
    <xf numFmtId="173" fontId="61" fillId="41" borderId="10" xfId="45" applyNumberFormat="1" applyFont="1" applyFill="1" applyBorder="1" applyAlignment="1">
      <alignment horizontal="center" vertical="center"/>
    </xf>
    <xf numFmtId="178" fontId="61" fillId="41" borderId="10" xfId="0" applyNumberFormat="1" applyFont="1" applyFill="1" applyBorder="1" applyAlignment="1">
      <alignment horizontal="center" vertical="center"/>
    </xf>
    <xf numFmtId="0" fontId="61" fillId="41" borderId="10" xfId="0" applyNumberFormat="1" applyFont="1" applyFill="1" applyBorder="1" applyAlignment="1">
      <alignment horizontal="center" vertical="center"/>
    </xf>
    <xf numFmtId="0" fontId="61" fillId="41" borderId="0" xfId="0" applyFont="1" applyFill="1" applyBorder="1" applyAlignment="1">
      <alignment horizontal="center" vertical="center" wrapText="1"/>
    </xf>
    <xf numFmtId="49" fontId="3" fillId="41" borderId="21" xfId="0" applyNumberFormat="1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vertical="center" wrapText="1"/>
    </xf>
    <xf numFmtId="0" fontId="3" fillId="41" borderId="14" xfId="0" applyFont="1" applyFill="1" applyBorder="1" applyAlignment="1">
      <alignment horizontal="center" vertical="center"/>
    </xf>
    <xf numFmtId="2" fontId="2" fillId="41" borderId="14" xfId="0" applyNumberFormat="1" applyFont="1" applyFill="1" applyBorder="1" applyAlignment="1">
      <alignment horizontal="center" vertical="center" wrapText="1"/>
    </xf>
    <xf numFmtId="49" fontId="3" fillId="41" borderId="14" xfId="0" applyNumberFormat="1" applyFont="1" applyFill="1" applyBorder="1" applyAlignment="1">
      <alignment horizontal="left" vertical="center" wrapText="1"/>
    </xf>
    <xf numFmtId="0" fontId="2" fillId="41" borderId="14" xfId="0" applyFont="1" applyFill="1" applyBorder="1" applyAlignment="1">
      <alignment horizontal="center" vertical="center" wrapText="1"/>
    </xf>
    <xf numFmtId="1" fontId="2" fillId="41" borderId="14" xfId="0" applyNumberFormat="1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173" fontId="2" fillId="41" borderId="14" xfId="45" applyNumberFormat="1" applyFont="1" applyFill="1" applyBorder="1" applyAlignment="1">
      <alignment horizontal="center" vertical="center"/>
    </xf>
    <xf numFmtId="178" fontId="3" fillId="41" borderId="14" xfId="0" applyNumberFormat="1" applyFont="1" applyFill="1" applyBorder="1" applyAlignment="1">
      <alignment horizontal="center" vertical="center"/>
    </xf>
    <xf numFmtId="0" fontId="8" fillId="41" borderId="14" xfId="0" applyNumberFormat="1" applyFont="1" applyFill="1" applyBorder="1" applyAlignment="1">
      <alignment horizontal="center" vertical="center"/>
    </xf>
    <xf numFmtId="178" fontId="2" fillId="41" borderId="14" xfId="0" applyNumberFormat="1" applyFont="1" applyFill="1" applyBorder="1" applyAlignment="1">
      <alignment horizontal="center" vertical="center"/>
    </xf>
    <xf numFmtId="0" fontId="62" fillId="41" borderId="14" xfId="0" applyNumberFormat="1" applyFont="1" applyFill="1" applyBorder="1" applyAlignment="1">
      <alignment horizontal="center" vertical="center"/>
    </xf>
    <xf numFmtId="2" fontId="61" fillId="41" borderId="10" xfId="0" applyNumberFormat="1" applyFont="1" applyFill="1" applyBorder="1" applyAlignment="1">
      <alignment horizontal="center" vertical="center" wrapText="1"/>
    </xf>
    <xf numFmtId="0" fontId="61" fillId="41" borderId="10" xfId="0" applyNumberFormat="1" applyFont="1" applyFill="1" applyBorder="1" applyAlignment="1">
      <alignment horizontal="center" vertical="center" wrapText="1"/>
    </xf>
    <xf numFmtId="178" fontId="61" fillId="41" borderId="10" xfId="0" applyNumberFormat="1" applyFont="1" applyFill="1" applyBorder="1" applyAlignment="1">
      <alignment horizontal="center" vertical="center" wrapText="1"/>
    </xf>
    <xf numFmtId="178" fontId="61" fillId="41" borderId="10" xfId="45" applyNumberFormat="1" applyFont="1" applyFill="1" applyBorder="1" applyAlignment="1">
      <alignment horizontal="center" vertical="center" wrapText="1"/>
    </xf>
    <xf numFmtId="3" fontId="3" fillId="41" borderId="10" xfId="0" applyNumberFormat="1" applyFont="1" applyFill="1" applyBorder="1" applyAlignment="1">
      <alignment vertical="center" wrapText="1"/>
    </xf>
    <xf numFmtId="49" fontId="3" fillId="41" borderId="10" xfId="0" applyNumberFormat="1" applyFont="1" applyFill="1" applyBorder="1" applyAlignment="1">
      <alignment horizontal="center" vertical="center"/>
    </xf>
    <xf numFmtId="1" fontId="4" fillId="41" borderId="10" xfId="0" applyNumberFormat="1" applyFont="1" applyFill="1" applyBorder="1" applyAlignment="1">
      <alignment horizontal="center" vertical="center"/>
    </xf>
    <xf numFmtId="173" fontId="61" fillId="41" borderId="10" xfId="45" applyNumberFormat="1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vertical="center"/>
    </xf>
    <xf numFmtId="0" fontId="4" fillId="41" borderId="10" xfId="0" applyFont="1" applyFill="1" applyBorder="1" applyAlignment="1">
      <alignment vertical="center"/>
    </xf>
    <xf numFmtId="3" fontId="3" fillId="41" borderId="10" xfId="0" applyNumberFormat="1" applyFont="1" applyFill="1" applyBorder="1" applyAlignment="1">
      <alignment horizontal="left" vertical="center" wrapText="1" indent="1"/>
    </xf>
    <xf numFmtId="49" fontId="4" fillId="41" borderId="10" xfId="0" applyNumberFormat="1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173" fontId="5" fillId="41" borderId="10" xfId="45" applyNumberFormat="1" applyFont="1" applyFill="1" applyBorder="1" applyAlignment="1">
      <alignment horizontal="center" vertical="center"/>
    </xf>
    <xf numFmtId="178" fontId="4" fillId="41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vertical="center"/>
    </xf>
    <xf numFmtId="0" fontId="5" fillId="41" borderId="21" xfId="0" applyFont="1" applyFill="1" applyBorder="1" applyAlignment="1">
      <alignment vertical="center" wrapText="1"/>
    </xf>
    <xf numFmtId="0" fontId="5" fillId="41" borderId="14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vertical="center" wrapText="1"/>
    </xf>
    <xf numFmtId="0" fontId="2" fillId="41" borderId="21" xfId="0" applyFont="1" applyFill="1" applyBorder="1" applyAlignment="1">
      <alignment horizontal="center" vertical="center" wrapText="1"/>
    </xf>
    <xf numFmtId="49" fontId="2" fillId="41" borderId="21" xfId="0" applyNumberFormat="1" applyFont="1" applyFill="1" applyBorder="1" applyAlignment="1">
      <alignment horizontal="center" vertical="center" wrapText="1"/>
    </xf>
    <xf numFmtId="1" fontId="2" fillId="41" borderId="21" xfId="0" applyNumberFormat="1" applyFont="1" applyFill="1" applyBorder="1" applyAlignment="1">
      <alignment horizontal="center" vertical="center"/>
    </xf>
    <xf numFmtId="0" fontId="61" fillId="41" borderId="21" xfId="0" applyFont="1" applyFill="1" applyBorder="1" applyAlignment="1">
      <alignment horizontal="center" vertical="center" wrapText="1"/>
    </xf>
    <xf numFmtId="173" fontId="61" fillId="41" borderId="21" xfId="45" applyNumberFormat="1" applyFont="1" applyFill="1" applyBorder="1" applyAlignment="1">
      <alignment horizontal="center" vertical="center"/>
    </xf>
    <xf numFmtId="178" fontId="61" fillId="41" borderId="14" xfId="0" applyNumberFormat="1" applyFont="1" applyFill="1" applyBorder="1" applyAlignment="1">
      <alignment horizontal="center" vertical="center"/>
    </xf>
    <xf numFmtId="0" fontId="61" fillId="41" borderId="14" xfId="0" applyNumberFormat="1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 wrapText="1"/>
    </xf>
    <xf numFmtId="0" fontId="5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 wrapText="1"/>
    </xf>
    <xf numFmtId="1" fontId="2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3" fillId="41" borderId="19" xfId="0" applyFont="1" applyFill="1" applyBorder="1" applyAlignment="1">
      <alignment horizontal="center" vertical="center"/>
    </xf>
    <xf numFmtId="0" fontId="3" fillId="41" borderId="19" xfId="0" applyFont="1" applyFill="1" applyBorder="1" applyAlignment="1">
      <alignment vertical="center" wrapText="1"/>
    </xf>
    <xf numFmtId="49" fontId="3" fillId="41" borderId="19" xfId="0" applyNumberFormat="1" applyFont="1" applyFill="1" applyBorder="1" applyAlignment="1">
      <alignment horizontal="center" vertical="center" wrapText="1"/>
    </xf>
    <xf numFmtId="1" fontId="3" fillId="41" borderId="19" xfId="0" applyNumberFormat="1" applyFont="1" applyFill="1" applyBorder="1" applyAlignment="1">
      <alignment horizontal="center" vertical="center"/>
    </xf>
    <xf numFmtId="178" fontId="3" fillId="41" borderId="19" xfId="0" applyNumberFormat="1" applyFont="1" applyFill="1" applyBorder="1" applyAlignment="1">
      <alignment horizontal="center" vertical="center"/>
    </xf>
    <xf numFmtId="0" fontId="8" fillId="41" borderId="19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vertical="center" wrapText="1"/>
    </xf>
    <xf numFmtId="0" fontId="5" fillId="41" borderId="19" xfId="0" applyFont="1" applyFill="1" applyBorder="1" applyAlignment="1">
      <alignment vertical="center" wrapText="1"/>
    </xf>
    <xf numFmtId="0" fontId="2" fillId="41" borderId="19" xfId="0" applyFont="1" applyFill="1" applyBorder="1" applyAlignment="1">
      <alignment horizontal="center" vertical="center" wrapText="1"/>
    </xf>
    <xf numFmtId="49" fontId="2" fillId="41" borderId="19" xfId="0" applyNumberFormat="1" applyFont="1" applyFill="1" applyBorder="1" applyAlignment="1">
      <alignment horizontal="center" vertical="center" wrapText="1"/>
    </xf>
    <xf numFmtId="1" fontId="2" fillId="41" borderId="19" xfId="0" applyNumberFormat="1" applyFont="1" applyFill="1" applyBorder="1" applyAlignment="1">
      <alignment horizontal="center" vertical="center"/>
    </xf>
    <xf numFmtId="0" fontId="61" fillId="41" borderId="19" xfId="0" applyFont="1" applyFill="1" applyBorder="1" applyAlignment="1">
      <alignment horizontal="center" vertical="center" wrapText="1"/>
    </xf>
    <xf numFmtId="173" fontId="61" fillId="41" borderId="19" xfId="45" applyNumberFormat="1" applyFont="1" applyFill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vertical="center" wrapText="1"/>
    </xf>
    <xf numFmtId="1" fontId="4" fillId="41" borderId="10" xfId="0" applyNumberFormat="1" applyFont="1" applyFill="1" applyBorder="1" applyAlignment="1">
      <alignment horizontal="center" vertical="center" wrapText="1"/>
    </xf>
    <xf numFmtId="0" fontId="3" fillId="41" borderId="10" xfId="0" applyNumberFormat="1" applyFont="1" applyFill="1" applyBorder="1" applyAlignment="1">
      <alignment horizontal="center" vertical="center"/>
    </xf>
    <xf numFmtId="49" fontId="4" fillId="41" borderId="10" xfId="0" applyNumberFormat="1" applyFont="1" applyFill="1" applyBorder="1" applyAlignment="1">
      <alignment horizontal="left" vertical="center" wrapText="1" indent="1"/>
    </xf>
    <xf numFmtId="0" fontId="4" fillId="41" borderId="19" xfId="0" applyFont="1" applyFill="1" applyBorder="1" applyAlignment="1">
      <alignment vertical="center"/>
    </xf>
    <xf numFmtId="0" fontId="4" fillId="41" borderId="19" xfId="0" applyFont="1" applyFill="1" applyBorder="1" applyAlignment="1">
      <alignment horizontal="center" vertical="center"/>
    </xf>
    <xf numFmtId="49" fontId="4" fillId="41" borderId="0" xfId="0" applyNumberFormat="1" applyFont="1" applyFill="1" applyBorder="1" applyAlignment="1">
      <alignment horizontal="left" vertical="center" wrapText="1" indent="1"/>
    </xf>
    <xf numFmtId="0" fontId="4" fillId="41" borderId="14" xfId="0" applyFont="1" applyFill="1" applyBorder="1" applyAlignment="1">
      <alignment vertical="center"/>
    </xf>
    <xf numFmtId="49" fontId="61" fillId="41" borderId="10" xfId="0" applyNumberFormat="1" applyFont="1" applyFill="1" applyBorder="1" applyAlignment="1">
      <alignment horizontal="right" vertical="center" wrapText="1" indent="1"/>
    </xf>
    <xf numFmtId="49" fontId="62" fillId="41" borderId="10" xfId="0" applyNumberFormat="1" applyFont="1" applyFill="1" applyBorder="1" applyAlignment="1">
      <alignment horizontal="center" vertical="center"/>
    </xf>
    <xf numFmtId="1" fontId="62" fillId="41" borderId="10" xfId="0" applyNumberFormat="1" applyFont="1" applyFill="1" applyBorder="1" applyAlignment="1">
      <alignment horizontal="center" vertical="center"/>
    </xf>
    <xf numFmtId="173" fontId="2" fillId="41" borderId="10" xfId="45" applyNumberFormat="1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vertical="center" wrapText="1"/>
    </xf>
    <xf numFmtId="0" fontId="62" fillId="41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 wrapText="1"/>
    </xf>
    <xf numFmtId="1" fontId="61" fillId="41" borderId="10" xfId="0" applyNumberFormat="1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 wrapText="1"/>
    </xf>
    <xf numFmtId="178" fontId="62" fillId="41" borderId="10" xfId="0" applyNumberFormat="1" applyFont="1" applyFill="1" applyBorder="1" applyAlignment="1">
      <alignment horizontal="center" vertical="center"/>
    </xf>
    <xf numFmtId="0" fontId="61" fillId="41" borderId="10" xfId="0" applyNumberFormat="1" applyFont="1" applyFill="1" applyBorder="1" applyAlignment="1">
      <alignment horizontal="center" vertical="center" wrapText="1"/>
    </xf>
    <xf numFmtId="178" fontId="62" fillId="41" borderId="10" xfId="0" applyNumberFormat="1" applyFont="1" applyFill="1" applyBorder="1" applyAlignment="1">
      <alignment horizontal="center" vertical="center" wrapText="1"/>
    </xf>
    <xf numFmtId="178" fontId="61" fillId="41" borderId="10" xfId="0" applyNumberFormat="1" applyFont="1" applyFill="1" applyBorder="1" applyAlignment="1">
      <alignment horizontal="center" vertical="center" wrapText="1"/>
    </xf>
    <xf numFmtId="178" fontId="61" fillId="41" borderId="10" xfId="45" applyNumberFormat="1" applyFont="1" applyFill="1" applyBorder="1" applyAlignment="1">
      <alignment horizontal="center" vertical="center" wrapText="1"/>
    </xf>
    <xf numFmtId="0" fontId="61" fillId="41" borderId="0" xfId="0" applyFont="1" applyFill="1" applyBorder="1" applyAlignment="1">
      <alignment horizontal="center" vertical="center" wrapText="1"/>
    </xf>
    <xf numFmtId="3" fontId="61" fillId="41" borderId="10" xfId="0" applyNumberFormat="1" applyFont="1" applyFill="1" applyBorder="1" applyAlignment="1">
      <alignment vertical="center" wrapText="1"/>
    </xf>
    <xf numFmtId="3" fontId="62" fillId="41" borderId="10" xfId="0" applyNumberFormat="1" applyFont="1" applyFill="1" applyBorder="1" applyAlignment="1">
      <alignment vertical="center" wrapText="1"/>
    </xf>
    <xf numFmtId="0" fontId="62" fillId="41" borderId="12" xfId="0" applyFont="1" applyFill="1" applyBorder="1" applyAlignment="1">
      <alignment vertical="center" wrapText="1"/>
    </xf>
    <xf numFmtId="0" fontId="62" fillId="41" borderId="11" xfId="0" applyFont="1" applyFill="1" applyBorder="1" applyAlignment="1">
      <alignment vertical="center" wrapText="1"/>
    </xf>
    <xf numFmtId="0" fontId="62" fillId="0" borderId="19" xfId="0" applyNumberFormat="1" applyFont="1" applyFill="1" applyBorder="1" applyAlignment="1">
      <alignment horizontal="center" vertical="center"/>
    </xf>
    <xf numFmtId="178" fontId="62" fillId="0" borderId="19" xfId="0" applyNumberFormat="1" applyFont="1" applyFill="1" applyBorder="1" applyAlignment="1">
      <alignment horizontal="center" vertical="center"/>
    </xf>
    <xf numFmtId="178" fontId="61" fillId="0" borderId="19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173" fontId="66" fillId="0" borderId="10" xfId="45" applyNumberFormat="1" applyFont="1" applyFill="1" applyBorder="1" applyAlignment="1">
      <alignment horizontal="center" vertical="center"/>
    </xf>
    <xf numFmtId="178" fontId="67" fillId="0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49" fontId="61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right" vertical="center"/>
    </xf>
    <xf numFmtId="49" fontId="61" fillId="0" borderId="10" xfId="0" applyNumberFormat="1" applyFont="1" applyFill="1" applyBorder="1" applyAlignment="1">
      <alignment horizontal="right" vertical="center"/>
    </xf>
    <xf numFmtId="1" fontId="61" fillId="0" borderId="10" xfId="0" applyNumberFormat="1" applyFont="1" applyFill="1" applyBorder="1" applyAlignment="1">
      <alignment horizontal="right" vertical="center"/>
    </xf>
    <xf numFmtId="0" fontId="61" fillId="0" borderId="10" xfId="0" applyFont="1" applyFill="1" applyBorder="1" applyAlignment="1">
      <alignment horizontal="right" vertical="center" wrapText="1"/>
    </xf>
    <xf numFmtId="173" fontId="61" fillId="0" borderId="10" xfId="45" applyNumberFormat="1" applyFont="1" applyFill="1" applyBorder="1" applyAlignment="1">
      <alignment horizontal="right" vertical="center"/>
    </xf>
    <xf numFmtId="178" fontId="61" fillId="0" borderId="10" xfId="0" applyNumberFormat="1" applyFont="1" applyFill="1" applyBorder="1" applyAlignment="1">
      <alignment horizontal="right" vertical="center"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3" fontId="61" fillId="0" borderId="14" xfId="45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left" vertical="center"/>
    </xf>
    <xf numFmtId="3" fontId="62" fillId="0" borderId="10" xfId="0" applyNumberFormat="1" applyFont="1" applyFill="1" applyBorder="1" applyAlignment="1">
      <alignment horizontal="right" vertical="center" wrapText="1" indent="1"/>
    </xf>
    <xf numFmtId="3" fontId="67" fillId="0" borderId="10" xfId="0" applyNumberFormat="1" applyFont="1" applyFill="1" applyBorder="1" applyAlignment="1">
      <alignment horizontal="right" vertical="center" wrapText="1" indent="1"/>
    </xf>
    <xf numFmtId="0" fontId="67" fillId="0" borderId="19" xfId="0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center" vertical="center" wrapText="1"/>
    </xf>
    <xf numFmtId="1" fontId="61" fillId="0" borderId="19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15" fontId="67" fillId="0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 wrapText="1"/>
    </xf>
    <xf numFmtId="178" fontId="66" fillId="0" borderId="10" xfId="0" applyNumberFormat="1" applyFont="1" applyFill="1" applyBorder="1" applyAlignment="1">
      <alignment horizontal="center" vertical="center" wrapText="1"/>
    </xf>
    <xf numFmtId="178" fontId="66" fillId="0" borderId="10" xfId="45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vertical="center" wrapText="1"/>
    </xf>
    <xf numFmtId="15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vertical="center"/>
    </xf>
    <xf numFmtId="0" fontId="67" fillId="0" borderId="14" xfId="0" applyFont="1" applyFill="1" applyBorder="1" applyAlignment="1">
      <alignment horizontal="center" vertical="center"/>
    </xf>
    <xf numFmtId="3" fontId="67" fillId="0" borderId="0" xfId="0" applyNumberFormat="1" applyFont="1" applyFill="1" applyBorder="1" applyAlignment="1">
      <alignment horizontal="right" vertical="center" wrapText="1" indent="1"/>
    </xf>
    <xf numFmtId="49" fontId="67" fillId="0" borderId="14" xfId="0" applyNumberFormat="1" applyFont="1" applyFill="1" applyBorder="1" applyAlignment="1">
      <alignment horizontal="left" vertical="center"/>
    </xf>
    <xf numFmtId="49" fontId="67" fillId="0" borderId="14" xfId="0" applyNumberFormat="1" applyFont="1" applyFill="1" applyBorder="1" applyAlignment="1">
      <alignment horizontal="center" vertical="center"/>
    </xf>
    <xf numFmtId="1" fontId="67" fillId="0" borderId="14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173" fontId="66" fillId="0" borderId="14" xfId="45" applyNumberFormat="1" applyFont="1" applyFill="1" applyBorder="1" applyAlignment="1">
      <alignment horizontal="center" vertical="center"/>
    </xf>
    <xf numFmtId="178" fontId="67" fillId="0" borderId="14" xfId="0" applyNumberFormat="1" applyFont="1" applyFill="1" applyBorder="1" applyAlignment="1">
      <alignment horizontal="center" vertical="center"/>
    </xf>
    <xf numFmtId="0" fontId="67" fillId="0" borderId="14" xfId="0" applyNumberFormat="1" applyFont="1" applyFill="1" applyBorder="1" applyAlignment="1">
      <alignment horizontal="center" vertical="center"/>
    </xf>
    <xf numFmtId="178" fontId="66" fillId="0" borderId="14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 wrapText="1"/>
    </xf>
    <xf numFmtId="15" fontId="2" fillId="0" borderId="10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vertical="center"/>
    </xf>
    <xf numFmtId="0" fontId="62" fillId="0" borderId="21" xfId="0" applyFont="1" applyFill="1" applyBorder="1" applyAlignment="1">
      <alignment horizontal="center" vertical="center"/>
    </xf>
    <xf numFmtId="3" fontId="62" fillId="0" borderId="21" xfId="0" applyNumberFormat="1" applyFont="1" applyFill="1" applyBorder="1" applyAlignment="1">
      <alignment horizontal="right" vertical="center" wrapText="1" indent="1"/>
    </xf>
    <xf numFmtId="49" fontId="62" fillId="0" borderId="21" xfId="0" applyNumberFormat="1" applyFont="1" applyFill="1" applyBorder="1" applyAlignment="1">
      <alignment horizontal="left" vertical="center"/>
    </xf>
    <xf numFmtId="49" fontId="62" fillId="0" borderId="21" xfId="0" applyNumberFormat="1" applyFont="1" applyFill="1" applyBorder="1" applyAlignment="1">
      <alignment horizontal="center" vertical="center"/>
    </xf>
    <xf numFmtId="1" fontId="62" fillId="0" borderId="21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/>
    </xf>
    <xf numFmtId="173" fontId="61" fillId="0" borderId="21" xfId="45" applyNumberFormat="1" applyFont="1" applyFill="1" applyBorder="1" applyAlignment="1">
      <alignment horizontal="center" vertical="center"/>
    </xf>
    <xf numFmtId="178" fontId="62" fillId="0" borderId="21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178" fontId="61" fillId="0" borderId="21" xfId="0" applyNumberFormat="1" applyFont="1" applyFill="1" applyBorder="1" applyAlignment="1">
      <alignment horizontal="center" vertical="center"/>
    </xf>
    <xf numFmtId="178" fontId="66" fillId="0" borderId="10" xfId="0" applyNumberFormat="1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vertical="center"/>
    </xf>
    <xf numFmtId="0" fontId="62" fillId="0" borderId="19" xfId="0" applyFont="1" applyFill="1" applyBorder="1" applyAlignment="1">
      <alignment horizontal="center" vertical="center"/>
    </xf>
    <xf numFmtId="3" fontId="62" fillId="0" borderId="19" xfId="0" applyNumberFormat="1" applyFont="1" applyFill="1" applyBorder="1" applyAlignment="1">
      <alignment horizontal="right" vertical="center" wrapText="1" indent="1"/>
    </xf>
    <xf numFmtId="49" fontId="62" fillId="0" borderId="19" xfId="0" applyNumberFormat="1" applyFont="1" applyFill="1" applyBorder="1" applyAlignment="1">
      <alignment horizontal="left" vertical="center"/>
    </xf>
    <xf numFmtId="193" fontId="66" fillId="0" borderId="10" xfId="0" applyNumberFormat="1" applyFont="1" applyFill="1" applyBorder="1" applyAlignment="1">
      <alignment vertical="center"/>
    </xf>
    <xf numFmtId="193" fontId="66" fillId="0" borderId="10" xfId="0" applyNumberFormat="1" applyFont="1" applyFill="1" applyBorder="1" applyAlignment="1">
      <alignment horizontal="center" vertical="center"/>
    </xf>
    <xf numFmtId="193" fontId="66" fillId="0" borderId="10" xfId="0" applyNumberFormat="1" applyFont="1" applyFill="1" applyBorder="1" applyAlignment="1">
      <alignment horizontal="right" vertical="center" wrapText="1" indent="1"/>
    </xf>
    <xf numFmtId="193" fontId="66" fillId="0" borderId="10" xfId="0" applyNumberFormat="1" applyFont="1" applyFill="1" applyBorder="1" applyAlignment="1">
      <alignment horizontal="left" vertical="center"/>
    </xf>
    <xf numFmtId="193" fontId="66" fillId="0" borderId="10" xfId="0" applyNumberFormat="1" applyFont="1" applyFill="1" applyBorder="1" applyAlignment="1">
      <alignment horizontal="center" vertical="center" wrapText="1"/>
    </xf>
    <xf numFmtId="193" fontId="66" fillId="0" borderId="0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center" wrapText="1"/>
    </xf>
    <xf numFmtId="0" fontId="62" fillId="41" borderId="10" xfId="0" applyFont="1" applyFill="1" applyBorder="1" applyAlignment="1">
      <alignment vertical="center"/>
    </xf>
    <xf numFmtId="49" fontId="62" fillId="41" borderId="10" xfId="0" applyNumberFormat="1" applyFont="1" applyFill="1" applyBorder="1" applyAlignment="1">
      <alignment horizontal="left" vertical="center" wrapText="1" indent="1"/>
    </xf>
    <xf numFmtId="0" fontId="62" fillId="41" borderId="0" xfId="0" applyFont="1" applyFill="1" applyBorder="1" applyAlignment="1">
      <alignment vertical="center"/>
    </xf>
    <xf numFmtId="0" fontId="66" fillId="41" borderId="10" xfId="0" applyFont="1" applyFill="1" applyBorder="1" applyAlignment="1">
      <alignment vertical="center"/>
    </xf>
    <xf numFmtId="0" fontId="66" fillId="41" borderId="10" xfId="0" applyFont="1" applyFill="1" applyBorder="1" applyAlignment="1">
      <alignment horizontal="center" vertical="center"/>
    </xf>
    <xf numFmtId="49" fontId="66" fillId="41" borderId="10" xfId="0" applyNumberFormat="1" applyFont="1" applyFill="1" applyBorder="1" applyAlignment="1">
      <alignment horizontal="left" vertical="center" wrapText="1" indent="1"/>
    </xf>
    <xf numFmtId="49" fontId="66" fillId="41" borderId="10" xfId="0" applyNumberFormat="1" applyFont="1" applyFill="1" applyBorder="1" applyAlignment="1">
      <alignment horizontal="center" vertical="center"/>
    </xf>
    <xf numFmtId="1" fontId="66" fillId="41" borderId="10" xfId="0" applyNumberFormat="1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 wrapText="1"/>
    </xf>
    <xf numFmtId="173" fontId="66" fillId="41" borderId="10" xfId="45" applyNumberFormat="1" applyFont="1" applyFill="1" applyBorder="1" applyAlignment="1">
      <alignment horizontal="center" vertical="center"/>
    </xf>
    <xf numFmtId="178" fontId="66" fillId="41" borderId="10" xfId="0" applyNumberFormat="1" applyFont="1" applyFill="1" applyBorder="1" applyAlignment="1">
      <alignment horizontal="center" vertical="center"/>
    </xf>
    <xf numFmtId="0" fontId="66" fillId="41" borderId="10" xfId="0" applyNumberFormat="1" applyFont="1" applyFill="1" applyBorder="1" applyAlignment="1">
      <alignment horizontal="center" vertical="center"/>
    </xf>
    <xf numFmtId="0" fontId="66" fillId="41" borderId="0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vertical="center" wrapText="1"/>
    </xf>
    <xf numFmtId="49" fontId="66" fillId="41" borderId="11" xfId="0" applyNumberFormat="1" applyFont="1" applyFill="1" applyBorder="1" applyAlignment="1">
      <alignment horizontal="right" vertical="center" wrapText="1" indent="1"/>
    </xf>
    <xf numFmtId="49" fontId="67" fillId="0" borderId="19" xfId="0" applyNumberFormat="1" applyFont="1" applyFill="1" applyBorder="1" applyAlignment="1">
      <alignment horizontal="center" vertical="center" wrapText="1"/>
    </xf>
    <xf numFmtId="1" fontId="67" fillId="0" borderId="19" xfId="0" applyNumberFormat="1" applyFont="1" applyFill="1" applyBorder="1" applyAlignment="1">
      <alignment horizontal="center" vertical="center"/>
    </xf>
    <xf numFmtId="173" fontId="66" fillId="0" borderId="19" xfId="45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left" vertical="center" wrapText="1"/>
    </xf>
    <xf numFmtId="173" fontId="2" fillId="0" borderId="10" xfId="45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 wrapText="1"/>
    </xf>
    <xf numFmtId="178" fontId="62" fillId="0" borderId="10" xfId="0" applyNumberFormat="1" applyFont="1" applyFill="1" applyBorder="1" applyAlignment="1">
      <alignment horizontal="center" vertical="center" wrapText="1"/>
    </xf>
    <xf numFmtId="178" fontId="61" fillId="0" borderId="10" xfId="0" applyNumberFormat="1" applyFont="1" applyFill="1" applyBorder="1" applyAlignment="1">
      <alignment horizontal="center" vertical="center" wrapText="1"/>
    </xf>
    <xf numFmtId="178" fontId="61" fillId="0" borderId="10" xfId="45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vertical="center" wrapText="1"/>
    </xf>
    <xf numFmtId="0" fontId="71" fillId="32" borderId="12" xfId="0" applyFont="1" applyFill="1" applyBorder="1" applyAlignment="1">
      <alignment/>
    </xf>
    <xf numFmtId="0" fontId="71" fillId="32" borderId="13" xfId="0" applyFont="1" applyFill="1" applyBorder="1" applyAlignment="1">
      <alignment/>
    </xf>
    <xf numFmtId="0" fontId="71" fillId="32" borderId="11" xfId="0" applyFont="1" applyFill="1" applyBorder="1" applyAlignment="1">
      <alignment/>
    </xf>
    <xf numFmtId="49" fontId="2" fillId="35" borderId="25" xfId="0" applyNumberFormat="1" applyFont="1" applyFill="1" applyBorder="1" applyAlignment="1">
      <alignment horizontal="right" vertical="center"/>
    </xf>
    <xf numFmtId="49" fontId="2" fillId="35" borderId="26" xfId="0" applyNumberFormat="1" applyFont="1" applyFill="1" applyBorder="1" applyAlignment="1">
      <alignment horizontal="right" vertical="center"/>
    </xf>
    <xf numFmtId="49" fontId="2" fillId="35" borderId="20" xfId="0" applyNumberFormat="1" applyFont="1" applyFill="1" applyBorder="1" applyAlignment="1">
      <alignment horizontal="right" vertical="center"/>
    </xf>
    <xf numFmtId="49" fontId="2" fillId="35" borderId="12" xfId="0" applyNumberFormat="1" applyFont="1" applyFill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>
      <alignment horizontal="right" vertical="center"/>
    </xf>
    <xf numFmtId="0" fontId="4" fillId="7" borderId="19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horizontal="center" vertical="center"/>
    </xf>
    <xf numFmtId="49" fontId="3" fillId="7" borderId="19" xfId="0" applyNumberFormat="1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center" vertical="center" wrapText="1"/>
    </xf>
    <xf numFmtId="1" fontId="2" fillId="7" borderId="19" xfId="0" applyNumberFormat="1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173" fontId="61" fillId="7" borderId="19" xfId="45" applyNumberFormat="1" applyFont="1" applyFill="1" applyBorder="1" applyAlignment="1">
      <alignment horizontal="center" vertical="center"/>
    </xf>
    <xf numFmtId="178" fontId="3" fillId="7" borderId="19" xfId="0" applyNumberFormat="1" applyFont="1" applyFill="1" applyBorder="1" applyAlignment="1">
      <alignment horizontal="center" vertical="center"/>
    </xf>
    <xf numFmtId="0" fontId="8" fillId="7" borderId="19" xfId="0" applyNumberFormat="1" applyFont="1" applyFill="1" applyBorder="1" applyAlignment="1">
      <alignment horizontal="center" vertical="center"/>
    </xf>
    <xf numFmtId="178" fontId="2" fillId="7" borderId="19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62" fillId="7" borderId="19" xfId="0" applyFont="1" applyFill="1" applyBorder="1" applyAlignment="1">
      <alignment vertical="center" wrapText="1"/>
    </xf>
    <xf numFmtId="0" fontId="62" fillId="7" borderId="10" xfId="0" applyFont="1" applyFill="1" applyBorder="1" applyAlignment="1">
      <alignment horizontal="center" vertical="center"/>
    </xf>
    <xf numFmtId="49" fontId="62" fillId="7" borderId="19" xfId="0" applyNumberFormat="1" applyFont="1" applyFill="1" applyBorder="1" applyAlignment="1">
      <alignment horizontal="center" vertical="center" wrapText="1"/>
    </xf>
    <xf numFmtId="0" fontId="62" fillId="7" borderId="19" xfId="0" applyFont="1" applyFill="1" applyBorder="1" applyAlignment="1">
      <alignment horizontal="left" vertical="center" wrapText="1"/>
    </xf>
    <xf numFmtId="0" fontId="61" fillId="7" borderId="19" xfId="0" applyFont="1" applyFill="1" applyBorder="1" applyAlignment="1">
      <alignment horizontal="center" vertical="center" wrapText="1"/>
    </xf>
    <xf numFmtId="1" fontId="61" fillId="7" borderId="19" xfId="0" applyNumberFormat="1" applyFont="1" applyFill="1" applyBorder="1" applyAlignment="1">
      <alignment horizontal="center" vertical="center" wrapText="1"/>
    </xf>
    <xf numFmtId="0" fontId="62" fillId="7" borderId="19" xfId="0" applyFont="1" applyFill="1" applyBorder="1" applyAlignment="1">
      <alignment horizontal="center" vertical="center" wrapText="1"/>
    </xf>
    <xf numFmtId="178" fontId="62" fillId="7" borderId="19" xfId="0" applyNumberFormat="1" applyFont="1" applyFill="1" applyBorder="1" applyAlignment="1">
      <alignment horizontal="center" vertical="center"/>
    </xf>
    <xf numFmtId="0" fontId="62" fillId="7" borderId="19" xfId="0" applyNumberFormat="1" applyFont="1" applyFill="1" applyBorder="1" applyAlignment="1">
      <alignment horizontal="center" vertical="center"/>
    </xf>
    <xf numFmtId="178" fontId="61" fillId="7" borderId="19" xfId="0" applyNumberFormat="1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73" fontId="2" fillId="7" borderId="10" xfId="45" applyNumberFormat="1" applyFont="1" applyFill="1" applyBorder="1" applyAlignment="1">
      <alignment horizontal="center" vertical="center"/>
    </xf>
    <xf numFmtId="178" fontId="3" fillId="7" borderId="10" xfId="0" applyNumberFormat="1" applyFont="1" applyFill="1" applyBorder="1" applyAlignment="1">
      <alignment horizontal="center" vertical="center"/>
    </xf>
    <xf numFmtId="15" fontId="3" fillId="7" borderId="10" xfId="0" applyNumberFormat="1" applyFont="1" applyFill="1" applyBorder="1" applyAlignment="1">
      <alignment horizontal="center" vertical="center"/>
    </xf>
    <xf numFmtId="0" fontId="7" fillId="7" borderId="10" xfId="0" applyNumberFormat="1" applyFont="1" applyFill="1" applyBorder="1" applyAlignment="1">
      <alignment horizontal="center" vertical="center" wrapText="1"/>
    </xf>
    <xf numFmtId="178" fontId="2" fillId="7" borderId="10" xfId="0" applyNumberFormat="1" applyFont="1" applyFill="1" applyBorder="1" applyAlignment="1">
      <alignment horizontal="center" vertical="center" wrapText="1"/>
    </xf>
    <xf numFmtId="178" fontId="5" fillId="7" borderId="10" xfId="0" applyNumberFormat="1" applyFont="1" applyFill="1" applyBorder="1" applyAlignment="1">
      <alignment horizontal="center" vertical="center" wrapText="1"/>
    </xf>
    <xf numFmtId="178" fontId="2" fillId="7" borderId="10" xfId="45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center" vertical="center"/>
    </xf>
    <xf numFmtId="173" fontId="61" fillId="7" borderId="10" xfId="45" applyNumberFormat="1" applyFont="1" applyFill="1" applyBorder="1" applyAlignment="1">
      <alignment horizontal="center" vertical="center"/>
    </xf>
    <xf numFmtId="0" fontId="8" fillId="7" borderId="10" xfId="0" applyNumberFormat="1" applyFont="1" applyFill="1" applyBorder="1" applyAlignment="1">
      <alignment horizontal="center" vertical="center"/>
    </xf>
    <xf numFmtId="178" fontId="2" fillId="7" borderId="10" xfId="0" applyNumberFormat="1" applyFont="1" applyFill="1" applyBorder="1" applyAlignment="1">
      <alignment horizontal="center" vertical="center"/>
    </xf>
    <xf numFmtId="0" fontId="61" fillId="7" borderId="10" xfId="0" applyFont="1" applyFill="1" applyBorder="1" applyAlignment="1">
      <alignment horizontal="center" vertical="center" wrapText="1"/>
    </xf>
    <xf numFmtId="2" fontId="62" fillId="7" borderId="10" xfId="0" applyNumberFormat="1" applyFont="1" applyFill="1" applyBorder="1" applyAlignment="1">
      <alignment vertical="center" wrapText="1"/>
    </xf>
    <xf numFmtId="1" fontId="61" fillId="7" borderId="10" xfId="0" applyNumberFormat="1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 horizontal="center" vertical="center" wrapText="1"/>
    </xf>
    <xf numFmtId="0" fontId="66" fillId="7" borderId="10" xfId="0" applyFont="1" applyFill="1" applyBorder="1" applyAlignment="1">
      <alignment horizontal="center" vertical="center" wrapText="1"/>
    </xf>
    <xf numFmtId="0" fontId="67" fillId="7" borderId="10" xfId="0" applyFont="1" applyFill="1" applyBorder="1" applyAlignment="1">
      <alignment horizontal="center" vertical="center"/>
    </xf>
    <xf numFmtId="2" fontId="67" fillId="7" borderId="10" xfId="0" applyNumberFormat="1" applyFont="1" applyFill="1" applyBorder="1" applyAlignment="1">
      <alignment vertical="center" wrapText="1"/>
    </xf>
    <xf numFmtId="1" fontId="66" fillId="7" borderId="10" xfId="0" applyNumberFormat="1" applyFont="1" applyFill="1" applyBorder="1" applyAlignment="1">
      <alignment horizontal="center" vertical="center" wrapText="1"/>
    </xf>
    <xf numFmtId="0" fontId="67" fillId="7" borderId="10" xfId="0" applyFont="1" applyFill="1" applyBorder="1" applyAlignment="1">
      <alignment horizontal="center" vertical="center" wrapText="1"/>
    </xf>
    <xf numFmtId="173" fontId="66" fillId="7" borderId="10" xfId="45" applyNumberFormat="1" applyFont="1" applyFill="1" applyBorder="1" applyAlignment="1">
      <alignment horizontal="center" vertical="center"/>
    </xf>
    <xf numFmtId="178" fontId="67" fillId="7" borderId="10" xfId="0" applyNumberFormat="1" applyFont="1" applyFill="1" applyBorder="1" applyAlignment="1">
      <alignment horizontal="center" vertical="center"/>
    </xf>
    <xf numFmtId="15" fontId="67" fillId="7" borderId="10" xfId="0" applyNumberFormat="1" applyFont="1" applyFill="1" applyBorder="1" applyAlignment="1">
      <alignment horizontal="center" vertical="center"/>
    </xf>
    <xf numFmtId="0" fontId="66" fillId="7" borderId="10" xfId="0" applyNumberFormat="1" applyFont="1" applyFill="1" applyBorder="1" applyAlignment="1">
      <alignment horizontal="center" vertical="center" wrapText="1"/>
    </xf>
    <xf numFmtId="178" fontId="66" fillId="7" borderId="10" xfId="0" applyNumberFormat="1" applyFont="1" applyFill="1" applyBorder="1" applyAlignment="1">
      <alignment horizontal="center" vertical="center" wrapText="1"/>
    </xf>
    <xf numFmtId="178" fontId="66" fillId="7" borderId="10" xfId="45" applyNumberFormat="1" applyFont="1" applyFill="1" applyBorder="1" applyAlignment="1">
      <alignment horizontal="center" vertical="center" wrapText="1"/>
    </xf>
    <xf numFmtId="0" fontId="66" fillId="7" borderId="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horizontal="center" vertical="center"/>
    </xf>
    <xf numFmtId="2" fontId="2" fillId="7" borderId="14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center" vertical="center" wrapText="1"/>
    </xf>
    <xf numFmtId="1" fontId="2" fillId="7" borderId="14" xfId="0" applyNumberFormat="1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173" fontId="2" fillId="7" borderId="14" xfId="45" applyNumberFormat="1" applyFont="1" applyFill="1" applyBorder="1" applyAlignment="1">
      <alignment horizontal="center" vertical="center"/>
    </xf>
    <xf numFmtId="0" fontId="61" fillId="7" borderId="10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/>
    </xf>
    <xf numFmtId="2" fontId="61" fillId="7" borderId="10" xfId="0" applyNumberFormat="1" applyFont="1" applyFill="1" applyBorder="1" applyAlignment="1">
      <alignment horizontal="center" vertical="center" wrapText="1"/>
    </xf>
    <xf numFmtId="1" fontId="61" fillId="7" borderId="10" xfId="0" applyNumberFormat="1" applyFont="1" applyFill="1" applyBorder="1" applyAlignment="1">
      <alignment horizontal="center" vertical="center" wrapText="1"/>
    </xf>
    <xf numFmtId="173" fontId="61" fillId="7" borderId="10" xfId="45" applyNumberFormat="1" applyFont="1" applyFill="1" applyBorder="1" applyAlignment="1">
      <alignment horizontal="center" vertical="center"/>
    </xf>
    <xf numFmtId="178" fontId="61" fillId="7" borderId="10" xfId="0" applyNumberFormat="1" applyFont="1" applyFill="1" applyBorder="1" applyAlignment="1">
      <alignment horizontal="center" vertical="center"/>
    </xf>
    <xf numFmtId="0" fontId="61" fillId="7" borderId="10" xfId="0" applyNumberFormat="1" applyFont="1" applyFill="1" applyBorder="1" applyAlignment="1">
      <alignment horizontal="center" vertical="center"/>
    </xf>
    <xf numFmtId="0" fontId="61" fillId="7" borderId="10" xfId="0" applyNumberFormat="1" applyFont="1" applyFill="1" applyBorder="1" applyAlignment="1">
      <alignment horizontal="center" vertical="center" wrapText="1"/>
    </xf>
    <xf numFmtId="178" fontId="61" fillId="7" borderId="10" xfId="0" applyNumberFormat="1" applyFont="1" applyFill="1" applyBorder="1" applyAlignment="1">
      <alignment horizontal="center" vertical="center" wrapText="1"/>
    </xf>
    <xf numFmtId="178" fontId="61" fillId="7" borderId="10" xfId="45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vertical="center" wrapText="1"/>
    </xf>
    <xf numFmtId="49" fontId="3" fillId="7" borderId="10" xfId="0" applyNumberFormat="1" applyFont="1" applyFill="1" applyBorder="1" applyAlignment="1">
      <alignment horizontal="left" vertical="center" wrapText="1"/>
    </xf>
    <xf numFmtId="49" fontId="3" fillId="7" borderId="10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>
      <alignment horizontal="left" vertical="center" wrapText="1" indent="1"/>
    </xf>
    <xf numFmtId="49" fontId="4" fillId="7" borderId="10" xfId="0" applyNumberFormat="1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173" fontId="5" fillId="7" borderId="10" xfId="45" applyNumberFormat="1" applyFont="1" applyFill="1" applyBorder="1" applyAlignment="1">
      <alignment horizontal="center" vertical="center"/>
    </xf>
    <xf numFmtId="178" fontId="4" fillId="7" borderId="10" xfId="0" applyNumberFormat="1" applyFont="1" applyFill="1" applyBorder="1" applyAlignment="1">
      <alignment horizontal="center" vertical="center"/>
    </xf>
    <xf numFmtId="0" fontId="70" fillId="7" borderId="23" xfId="0" applyFont="1" applyFill="1" applyBorder="1" applyAlignment="1">
      <alignment vertical="center" wrapText="1"/>
    </xf>
    <xf numFmtId="15" fontId="3" fillId="7" borderId="0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Border="1" applyAlignment="1">
      <alignment horizontal="center" vertical="center"/>
    </xf>
    <xf numFmtId="15" fontId="2" fillId="7" borderId="0" xfId="0" applyNumberFormat="1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vertical="center"/>
    </xf>
    <xf numFmtId="3" fontId="62" fillId="7" borderId="10" xfId="0" applyNumberFormat="1" applyFont="1" applyFill="1" applyBorder="1" applyAlignment="1">
      <alignment horizontal="right" vertical="center" wrapText="1" indent="1"/>
    </xf>
    <xf numFmtId="49" fontId="62" fillId="7" borderId="10" xfId="0" applyNumberFormat="1" applyFont="1" applyFill="1" applyBorder="1" applyAlignment="1">
      <alignment horizontal="left" vertical="center"/>
    </xf>
    <xf numFmtId="49" fontId="62" fillId="7" borderId="10" xfId="0" applyNumberFormat="1" applyFont="1" applyFill="1" applyBorder="1" applyAlignment="1">
      <alignment horizontal="center" vertical="center"/>
    </xf>
    <xf numFmtId="1" fontId="62" fillId="7" borderId="10" xfId="0" applyNumberFormat="1" applyFont="1" applyFill="1" applyBorder="1" applyAlignment="1">
      <alignment horizontal="center" vertical="center"/>
    </xf>
    <xf numFmtId="178" fontId="62" fillId="7" borderId="10" xfId="0" applyNumberFormat="1" applyFont="1" applyFill="1" applyBorder="1" applyAlignment="1">
      <alignment horizontal="center" vertical="center"/>
    </xf>
    <xf numFmtId="0" fontId="62" fillId="7" borderId="10" xfId="0" applyNumberFormat="1" applyFont="1" applyFill="1" applyBorder="1" applyAlignment="1">
      <alignment horizontal="center" vertical="center"/>
    </xf>
    <xf numFmtId="178" fontId="61" fillId="7" borderId="10" xfId="0" applyNumberFormat="1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vertical="center"/>
    </xf>
    <xf numFmtId="0" fontId="67" fillId="7" borderId="14" xfId="0" applyFont="1" applyFill="1" applyBorder="1" applyAlignment="1">
      <alignment vertical="center"/>
    </xf>
    <xf numFmtId="0" fontId="67" fillId="7" borderId="14" xfId="0" applyFont="1" applyFill="1" applyBorder="1" applyAlignment="1">
      <alignment horizontal="center" vertical="center"/>
    </xf>
    <xf numFmtId="3" fontId="67" fillId="7" borderId="0" xfId="0" applyNumberFormat="1" applyFont="1" applyFill="1" applyBorder="1" applyAlignment="1">
      <alignment horizontal="right" vertical="center" wrapText="1" indent="1"/>
    </xf>
    <xf numFmtId="49" fontId="67" fillId="7" borderId="14" xfId="0" applyNumberFormat="1" applyFont="1" applyFill="1" applyBorder="1" applyAlignment="1">
      <alignment horizontal="left" vertical="center"/>
    </xf>
    <xf numFmtId="49" fontId="67" fillId="7" borderId="14" xfId="0" applyNumberFormat="1" applyFont="1" applyFill="1" applyBorder="1" applyAlignment="1">
      <alignment horizontal="center" vertical="center"/>
    </xf>
    <xf numFmtId="1" fontId="67" fillId="7" borderId="14" xfId="0" applyNumberFormat="1" applyFont="1" applyFill="1" applyBorder="1" applyAlignment="1">
      <alignment horizontal="center" vertical="center"/>
    </xf>
    <xf numFmtId="0" fontId="67" fillId="7" borderId="14" xfId="0" applyFont="1" applyFill="1" applyBorder="1" applyAlignment="1">
      <alignment horizontal="center" vertical="center" wrapText="1"/>
    </xf>
    <xf numFmtId="173" fontId="66" fillId="7" borderId="14" xfId="45" applyNumberFormat="1" applyFont="1" applyFill="1" applyBorder="1" applyAlignment="1">
      <alignment horizontal="center" vertical="center"/>
    </xf>
    <xf numFmtId="178" fontId="67" fillId="7" borderId="14" xfId="0" applyNumberFormat="1" applyFont="1" applyFill="1" applyBorder="1" applyAlignment="1">
      <alignment horizontal="center" vertical="center"/>
    </xf>
    <xf numFmtId="0" fontId="67" fillId="7" borderId="14" xfId="0" applyNumberFormat="1" applyFont="1" applyFill="1" applyBorder="1" applyAlignment="1">
      <alignment horizontal="center" vertical="center"/>
    </xf>
    <xf numFmtId="178" fontId="66" fillId="7" borderId="14" xfId="0" applyNumberFormat="1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vertical="center"/>
    </xf>
    <xf numFmtId="178" fontId="4" fillId="7" borderId="14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 wrapText="1"/>
    </xf>
    <xf numFmtId="0" fontId="62" fillId="7" borderId="10" xfId="0" applyFont="1" applyFill="1" applyBorder="1" applyAlignment="1">
      <alignment vertical="center" wrapText="1"/>
    </xf>
    <xf numFmtId="49" fontId="62" fillId="7" borderId="19" xfId="0" applyNumberFormat="1" applyFont="1" applyFill="1" applyBorder="1" applyAlignment="1">
      <alignment horizontal="center" vertical="center"/>
    </xf>
    <xf numFmtId="1" fontId="62" fillId="7" borderId="19" xfId="0" applyNumberFormat="1" applyFont="1" applyFill="1" applyBorder="1" applyAlignment="1">
      <alignment horizontal="center" vertical="center"/>
    </xf>
    <xf numFmtId="0" fontId="62" fillId="7" borderId="12" xfId="0" applyFont="1" applyFill="1" applyBorder="1" applyAlignment="1">
      <alignment vertical="center" wrapText="1"/>
    </xf>
    <xf numFmtId="0" fontId="62" fillId="7" borderId="13" xfId="0" applyFont="1" applyFill="1" applyBorder="1" applyAlignment="1">
      <alignment horizontal="center" vertical="center"/>
    </xf>
    <xf numFmtId="0" fontId="62" fillId="7" borderId="13" xfId="0" applyFont="1" applyFill="1" applyBorder="1" applyAlignment="1">
      <alignment vertical="center" wrapText="1"/>
    </xf>
    <xf numFmtId="49" fontId="61" fillId="7" borderId="10" xfId="0" applyNumberFormat="1" applyFont="1" applyFill="1" applyBorder="1" applyAlignment="1">
      <alignment horizontal="right" vertical="center" wrapText="1" indent="1"/>
    </xf>
    <xf numFmtId="0" fontId="67" fillId="7" borderId="12" xfId="0" applyFont="1" applyFill="1" applyBorder="1" applyAlignment="1">
      <alignment vertical="center" wrapText="1"/>
    </xf>
    <xf numFmtId="0" fontId="67" fillId="7" borderId="13" xfId="0" applyFont="1" applyFill="1" applyBorder="1" applyAlignment="1">
      <alignment horizontal="center" vertical="center"/>
    </xf>
    <xf numFmtId="0" fontId="67" fillId="7" borderId="13" xfId="0" applyFont="1" applyFill="1" applyBorder="1" applyAlignment="1">
      <alignment vertical="center" wrapText="1"/>
    </xf>
    <xf numFmtId="49" fontId="66" fillId="7" borderId="11" xfId="0" applyNumberFormat="1" applyFont="1" applyFill="1" applyBorder="1" applyAlignment="1">
      <alignment horizontal="right" vertical="center" wrapText="1" indent="1"/>
    </xf>
    <xf numFmtId="49" fontId="67" fillId="7" borderId="19" xfId="0" applyNumberFormat="1" applyFont="1" applyFill="1" applyBorder="1" applyAlignment="1">
      <alignment horizontal="center" vertical="center" wrapText="1"/>
    </xf>
    <xf numFmtId="1" fontId="67" fillId="7" borderId="19" xfId="0" applyNumberFormat="1" applyFont="1" applyFill="1" applyBorder="1" applyAlignment="1">
      <alignment horizontal="center" vertical="center"/>
    </xf>
    <xf numFmtId="0" fontId="67" fillId="7" borderId="19" xfId="0" applyFont="1" applyFill="1" applyBorder="1" applyAlignment="1">
      <alignment horizontal="center" vertical="center" wrapText="1"/>
    </xf>
    <xf numFmtId="173" fontId="66" fillId="7" borderId="19" xfId="45" applyNumberFormat="1" applyFont="1" applyFill="1" applyBorder="1" applyAlignment="1">
      <alignment horizontal="center" vertical="center"/>
    </xf>
    <xf numFmtId="0" fontId="67" fillId="7" borderId="10" xfId="0" applyNumberFormat="1" applyFont="1" applyFill="1" applyBorder="1" applyAlignment="1">
      <alignment horizontal="center" vertical="center"/>
    </xf>
    <xf numFmtId="49" fontId="61" fillId="7" borderId="11" xfId="0" applyNumberFormat="1" applyFont="1" applyFill="1" applyBorder="1" applyAlignment="1">
      <alignment horizontal="right" vertical="center" wrapText="1" indent="1"/>
    </xf>
    <xf numFmtId="173" fontId="2" fillId="7" borderId="10" xfId="45" applyNumberFormat="1" applyFont="1" applyFill="1" applyBorder="1" applyAlignment="1">
      <alignment horizontal="center" vertical="center"/>
    </xf>
    <xf numFmtId="0" fontId="61" fillId="7" borderId="10" xfId="0" applyNumberFormat="1" applyFont="1" applyFill="1" applyBorder="1" applyAlignment="1">
      <alignment horizontal="center" vertical="center" wrapText="1"/>
    </xf>
    <xf numFmtId="178" fontId="62" fillId="7" borderId="10" xfId="0" applyNumberFormat="1" applyFont="1" applyFill="1" applyBorder="1" applyAlignment="1">
      <alignment horizontal="center" vertical="center" wrapText="1"/>
    </xf>
    <xf numFmtId="178" fontId="61" fillId="7" borderId="10" xfId="0" applyNumberFormat="1" applyFont="1" applyFill="1" applyBorder="1" applyAlignment="1">
      <alignment horizontal="center" vertical="center" wrapText="1"/>
    </xf>
    <xf numFmtId="178" fontId="61" fillId="7" borderId="10" xfId="45" applyNumberFormat="1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vertical="center" wrapText="1"/>
    </xf>
    <xf numFmtId="3" fontId="61" fillId="7" borderId="10" xfId="0" applyNumberFormat="1" applyFont="1" applyFill="1" applyBorder="1" applyAlignment="1">
      <alignment vertical="center" wrapText="1"/>
    </xf>
    <xf numFmtId="0" fontId="61" fillId="7" borderId="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72" fillId="37" borderId="27" xfId="0" applyFont="1" applyFill="1" applyBorder="1" applyAlignment="1">
      <alignment horizontal="center" vertical="top" wrapText="1"/>
    </xf>
    <xf numFmtId="0" fontId="72" fillId="37" borderId="28" xfId="0" applyFont="1" applyFill="1" applyBorder="1" applyAlignment="1">
      <alignment horizontal="center" vertical="top" wrapText="1"/>
    </xf>
    <xf numFmtId="0" fontId="72" fillId="37" borderId="29" xfId="0" applyFont="1" applyFill="1" applyBorder="1" applyAlignment="1">
      <alignment horizontal="center" vertical="top" wrapText="1"/>
    </xf>
    <xf numFmtId="0" fontId="72" fillId="37" borderId="30" xfId="0" applyFont="1" applyFill="1" applyBorder="1" applyAlignment="1">
      <alignment horizontal="center" vertical="top" wrapText="1"/>
    </xf>
    <xf numFmtId="0" fontId="72" fillId="37" borderId="31" xfId="0" applyFont="1" applyFill="1" applyBorder="1" applyAlignment="1">
      <alignment horizontal="center" vertical="top" wrapText="1"/>
    </xf>
    <xf numFmtId="0" fontId="72" fillId="37" borderId="18" xfId="0" applyFont="1" applyFill="1" applyBorder="1" applyAlignment="1">
      <alignment horizontal="center" vertical="top" wrapText="1"/>
    </xf>
    <xf numFmtId="0" fontId="61" fillId="0" borderId="32" xfId="0" applyFont="1" applyBorder="1" applyAlignment="1">
      <alignment vertical="top" wrapText="1"/>
    </xf>
    <xf numFmtId="0" fontId="61" fillId="0" borderId="16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left" vertical="center" wrapText="1"/>
    </xf>
    <xf numFmtId="49" fontId="3" fillId="41" borderId="21" xfId="0" applyNumberFormat="1" applyFont="1" applyFill="1" applyBorder="1" applyAlignment="1">
      <alignment horizontal="center" vertical="center" wrapText="1"/>
    </xf>
    <xf numFmtId="49" fontId="3" fillId="41" borderId="21" xfId="0" applyNumberFormat="1" applyFont="1" applyFill="1" applyBorder="1" applyAlignment="1">
      <alignment horizontal="center" vertical="center" wrapText="1"/>
    </xf>
    <xf numFmtId="0" fontId="71" fillId="32" borderId="12" xfId="0" applyFont="1" applyFill="1" applyBorder="1" applyAlignment="1">
      <alignment horizontal="left"/>
    </xf>
    <xf numFmtId="0" fontId="71" fillId="32" borderId="13" xfId="0" applyFont="1" applyFill="1" applyBorder="1" applyAlignment="1">
      <alignment horizontal="left"/>
    </xf>
    <xf numFmtId="0" fontId="71" fillId="32" borderId="11" xfId="0" applyFont="1" applyFill="1" applyBorder="1" applyAlignment="1">
      <alignment horizontal="left"/>
    </xf>
    <xf numFmtId="49" fontId="2" fillId="35" borderId="12" xfId="0" applyNumberFormat="1" applyFont="1" applyFill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vertical="center" wrapText="1"/>
    </xf>
    <xf numFmtId="0" fontId="0" fillId="41" borderId="19" xfId="0" applyFill="1" applyBorder="1" applyAlignment="1">
      <alignment vertical="center" wrapText="1"/>
    </xf>
    <xf numFmtId="0" fontId="0" fillId="41" borderId="19" xfId="0" applyFill="1" applyBorder="1" applyAlignment="1">
      <alignment horizontal="center" vertical="center" wrapText="1"/>
    </xf>
    <xf numFmtId="173" fontId="2" fillId="41" borderId="14" xfId="45" applyNumberFormat="1" applyFont="1" applyFill="1" applyBorder="1" applyAlignment="1">
      <alignment horizontal="center" vertical="center"/>
    </xf>
    <xf numFmtId="173" fontId="2" fillId="41" borderId="19" xfId="45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0" fontId="3" fillId="41" borderId="21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right" vertical="center" wrapText="1"/>
    </xf>
    <xf numFmtId="49" fontId="5" fillId="35" borderId="11" xfId="0" applyNumberFormat="1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right" vertical="center"/>
    </xf>
    <xf numFmtId="0" fontId="2" fillId="37" borderId="13" xfId="0" applyFont="1" applyFill="1" applyBorder="1" applyAlignment="1">
      <alignment horizontal="right" vertical="center"/>
    </xf>
    <xf numFmtId="0" fontId="2" fillId="37" borderId="11" xfId="0" applyFont="1" applyFill="1" applyBorder="1" applyAlignment="1">
      <alignment horizontal="right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onétaire 2" xfId="58"/>
    <cellStyle name="Neutral" xfId="59"/>
    <cellStyle name="Normal 2" xfId="60"/>
    <cellStyle name="Normal 3" xfId="61"/>
    <cellStyle name="Normal 3 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39.140625" style="0" customWidth="1"/>
    <col min="2" max="2" width="43.7109375" style="0" customWidth="1"/>
    <col min="3" max="3" width="55.28125" style="0" customWidth="1"/>
  </cols>
  <sheetData>
    <row r="1" ht="12.75">
      <c r="A1" s="67"/>
    </row>
    <row r="2" spans="2:8" ht="24.75" customHeight="1">
      <c r="B2" s="109" t="s">
        <v>98</v>
      </c>
      <c r="C2" s="105"/>
      <c r="D2" s="105"/>
      <c r="E2" s="105"/>
      <c r="F2" s="105"/>
      <c r="G2" s="105"/>
      <c r="H2" s="105"/>
    </row>
    <row r="5" ht="15.75">
      <c r="A5" s="108" t="s">
        <v>100</v>
      </c>
    </row>
    <row r="7" ht="15">
      <c r="A7" s="106" t="s">
        <v>103</v>
      </c>
    </row>
    <row r="8" ht="15.75">
      <c r="A8" s="106" t="s">
        <v>104</v>
      </c>
    </row>
    <row r="9" ht="15">
      <c r="A9" s="106" t="s">
        <v>105</v>
      </c>
    </row>
    <row r="12" ht="15.75">
      <c r="A12" s="108" t="s">
        <v>101</v>
      </c>
    </row>
    <row r="14" ht="15.75">
      <c r="A14" s="108" t="s">
        <v>99</v>
      </c>
    </row>
    <row r="15" ht="15">
      <c r="A15" s="107" t="s">
        <v>220</v>
      </c>
    </row>
    <row r="16" ht="15.75">
      <c r="A16" s="110" t="s">
        <v>102</v>
      </c>
    </row>
    <row r="19" ht="15.75">
      <c r="A19" s="108" t="s">
        <v>106</v>
      </c>
    </row>
    <row r="21" ht="15.75">
      <c r="A21" s="106" t="s">
        <v>107</v>
      </c>
    </row>
    <row r="22" ht="15.75">
      <c r="A22" s="110" t="s">
        <v>108</v>
      </c>
    </row>
    <row r="24" ht="15.75">
      <c r="A24" s="108" t="s">
        <v>109</v>
      </c>
    </row>
    <row r="26" ht="15.75">
      <c r="A26" s="111" t="s">
        <v>110</v>
      </c>
    </row>
    <row r="27" ht="13.5" customHeight="1"/>
    <row r="28" ht="15">
      <c r="A28" s="196" t="s">
        <v>221</v>
      </c>
    </row>
    <row r="32" ht="13.5" thickBot="1"/>
    <row r="33" spans="1:3" ht="27" customHeight="1">
      <c r="A33" s="610" t="s">
        <v>111</v>
      </c>
      <c r="B33" s="611"/>
      <c r="C33" s="612"/>
    </row>
    <row r="34" spans="1:3" ht="13.5" thickBot="1">
      <c r="A34" s="613"/>
      <c r="B34" s="614"/>
      <c r="C34" s="615"/>
    </row>
    <row r="35" spans="1:3" ht="15.75">
      <c r="A35" s="112" t="s">
        <v>112</v>
      </c>
      <c r="B35" s="114" t="s">
        <v>50</v>
      </c>
      <c r="C35" s="114" t="s">
        <v>114</v>
      </c>
    </row>
    <row r="36" spans="1:3" ht="16.5" thickBot="1">
      <c r="A36" s="113" t="s">
        <v>113</v>
      </c>
      <c r="B36" s="115" t="s">
        <v>113</v>
      </c>
      <c r="C36" s="115" t="s">
        <v>113</v>
      </c>
    </row>
    <row r="37" spans="1:3" ht="15.75">
      <c r="A37" s="119" t="s">
        <v>115</v>
      </c>
      <c r="B37" s="120" t="s">
        <v>116</v>
      </c>
      <c r="C37" s="120" t="s">
        <v>117</v>
      </c>
    </row>
    <row r="38" spans="1:3" s="67" customFormat="1" ht="28.5" customHeight="1">
      <c r="A38" s="618" t="s">
        <v>228</v>
      </c>
      <c r="B38" s="618" t="s">
        <v>226</v>
      </c>
      <c r="C38" s="618" t="s">
        <v>227</v>
      </c>
    </row>
    <row r="39" spans="1:3" ht="12.75" customHeight="1" hidden="1">
      <c r="A39" s="618"/>
      <c r="B39" s="618"/>
      <c r="C39" s="618"/>
    </row>
    <row r="40" spans="1:3" ht="24" customHeight="1">
      <c r="A40" s="118"/>
      <c r="B40" s="118"/>
      <c r="C40" s="118"/>
    </row>
    <row r="41" ht="13.5" thickBot="1"/>
    <row r="42" spans="1:3" ht="12.75">
      <c r="A42" s="610" t="s">
        <v>118</v>
      </c>
      <c r="B42" s="611"/>
      <c r="C42" s="612"/>
    </row>
    <row r="43" spans="1:3" ht="13.5" thickBot="1">
      <c r="A43" s="613"/>
      <c r="B43" s="614"/>
      <c r="C43" s="615"/>
    </row>
    <row r="44" spans="1:3" ht="15.75">
      <c r="A44" s="112" t="s">
        <v>112</v>
      </c>
      <c r="B44" s="114" t="s">
        <v>50</v>
      </c>
      <c r="C44" s="114" t="s">
        <v>119</v>
      </c>
    </row>
    <row r="45" spans="1:3" ht="16.5" thickBot="1">
      <c r="A45" s="113" t="s">
        <v>113</v>
      </c>
      <c r="B45" s="115" t="s">
        <v>113</v>
      </c>
      <c r="C45" s="115" t="s">
        <v>113</v>
      </c>
    </row>
    <row r="46" spans="1:3" ht="16.5" thickBot="1">
      <c r="A46" s="116" t="s">
        <v>115</v>
      </c>
      <c r="B46" s="117" t="s">
        <v>116</v>
      </c>
      <c r="C46" s="117" t="s">
        <v>229</v>
      </c>
    </row>
    <row r="47" spans="1:3" ht="12.75">
      <c r="A47" s="616" t="s">
        <v>120</v>
      </c>
      <c r="B47" s="616" t="s">
        <v>253</v>
      </c>
      <c r="C47" s="616" t="s">
        <v>252</v>
      </c>
    </row>
    <row r="48" spans="1:3" ht="24" customHeight="1" thickBot="1">
      <c r="A48" s="617"/>
      <c r="B48" s="617"/>
      <c r="C48" s="617"/>
    </row>
    <row r="49" ht="12.75">
      <c r="C49" s="158" t="s">
        <v>230</v>
      </c>
    </row>
  </sheetData>
  <sheetProtection/>
  <mergeCells count="8">
    <mergeCell ref="A42:C43"/>
    <mergeCell ref="A47:A48"/>
    <mergeCell ref="B47:B48"/>
    <mergeCell ref="C47:C48"/>
    <mergeCell ref="A33:C34"/>
    <mergeCell ref="A38:A39"/>
    <mergeCell ref="B38:B39"/>
    <mergeCell ref="C38:C39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897350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O145"/>
  <sheetViews>
    <sheetView showGridLines="0" zoomScale="55" zoomScaleNormal="55" zoomScaleSheetLayoutView="48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0" sqref="D10"/>
    </sheetView>
  </sheetViews>
  <sheetFormatPr defaultColWidth="9.140625" defaultRowHeight="12.75"/>
  <cols>
    <col min="1" max="1" width="18.8515625" style="1" customWidth="1"/>
    <col min="2" max="2" width="7.140625" style="2" customWidth="1"/>
    <col min="3" max="3" width="40.57421875" style="4" customWidth="1"/>
    <col min="4" max="4" width="30.8515625" style="3" customWidth="1"/>
    <col min="5" max="5" width="6.8515625" style="3" customWidth="1"/>
    <col min="6" max="6" width="6.421875" style="11" customWidth="1"/>
    <col min="7" max="7" width="11.8515625" style="4" customWidth="1"/>
    <col min="8" max="8" width="9.57421875" style="8" customWidth="1"/>
    <col min="9" max="9" width="16.140625" style="5" customWidth="1"/>
    <col min="10" max="10" width="15.00390625" style="5" customWidth="1"/>
    <col min="11" max="11" width="16.140625" style="5" customWidth="1"/>
    <col min="12" max="12" width="4.7109375" style="13" customWidth="1"/>
    <col min="13" max="13" width="13.8515625" style="4" customWidth="1"/>
    <col min="14" max="14" width="4.7109375" style="13" customWidth="1"/>
    <col min="15" max="15" width="13.7109375" style="4" customWidth="1"/>
    <col min="16" max="16" width="4.7109375" style="13" customWidth="1"/>
    <col min="17" max="17" width="13.8515625" style="4" customWidth="1"/>
    <col min="18" max="18" width="4.7109375" style="13" customWidth="1"/>
    <col min="19" max="19" width="14.00390625" style="4" customWidth="1"/>
    <col min="20" max="20" width="4.7109375" style="13" customWidth="1"/>
    <col min="21" max="21" width="14.28125" style="4" customWidth="1"/>
    <col min="22" max="22" width="4.7109375" style="13" customWidth="1"/>
    <col min="23" max="23" width="13.28125" style="4" customWidth="1"/>
    <col min="24" max="24" width="4.7109375" style="13" customWidth="1"/>
    <col min="25" max="25" width="14.28125" style="4" customWidth="1"/>
    <col min="26" max="26" width="7.57421875" style="13" customWidth="1"/>
    <col min="27" max="27" width="13.28125" style="4" customWidth="1"/>
    <col min="28" max="28" width="9.140625" style="13" customWidth="1"/>
    <col min="29" max="29" width="15.7109375" style="8" customWidth="1"/>
    <col min="30" max="30" width="5.7109375" style="13" customWidth="1"/>
    <col min="31" max="31" width="14.57421875" style="4" customWidth="1"/>
    <col min="32" max="32" width="18.28125" style="13" customWidth="1"/>
    <col min="33" max="33" width="13.140625" style="4" customWidth="1"/>
    <col min="34" max="16384" width="9.140625" style="1" customWidth="1"/>
  </cols>
  <sheetData>
    <row r="1" spans="1:6" ht="30" customHeight="1">
      <c r="A1" s="619" t="s">
        <v>42</v>
      </c>
      <c r="B1" s="620" t="s">
        <v>32</v>
      </c>
      <c r="C1" s="619" t="s">
        <v>122</v>
      </c>
      <c r="D1" s="619" t="s">
        <v>21</v>
      </c>
      <c r="E1" s="619" t="s">
        <v>34</v>
      </c>
      <c r="F1" s="621" t="s">
        <v>29</v>
      </c>
    </row>
    <row r="2" spans="1:33" s="7" customFormat="1" ht="104.25" customHeight="1">
      <c r="A2" s="619"/>
      <c r="B2" s="620"/>
      <c r="C2" s="619"/>
      <c r="D2" s="619"/>
      <c r="E2" s="619"/>
      <c r="F2" s="621"/>
      <c r="G2" s="52" t="s">
        <v>17</v>
      </c>
      <c r="H2" s="25" t="s">
        <v>14</v>
      </c>
      <c r="I2" s="43" t="s">
        <v>20</v>
      </c>
      <c r="J2" s="44" t="s">
        <v>30</v>
      </c>
      <c r="K2" s="43" t="s">
        <v>39</v>
      </c>
      <c r="L2" s="44" t="s">
        <v>30</v>
      </c>
      <c r="M2" s="17" t="s">
        <v>28</v>
      </c>
      <c r="N2" s="44" t="s">
        <v>30</v>
      </c>
      <c r="O2" s="17" t="s">
        <v>13</v>
      </c>
      <c r="P2" s="44" t="s">
        <v>30</v>
      </c>
      <c r="Q2" s="17" t="s">
        <v>19</v>
      </c>
      <c r="R2" s="44" t="s">
        <v>30</v>
      </c>
      <c r="S2" s="17" t="s">
        <v>24</v>
      </c>
      <c r="T2" s="44" t="s">
        <v>30</v>
      </c>
      <c r="U2" s="17" t="s">
        <v>41</v>
      </c>
      <c r="V2" s="44" t="s">
        <v>30</v>
      </c>
      <c r="W2" s="17" t="s">
        <v>40</v>
      </c>
      <c r="X2" s="44" t="s">
        <v>30</v>
      </c>
      <c r="Y2" s="17" t="s">
        <v>18</v>
      </c>
      <c r="Z2" s="44" t="s">
        <v>30</v>
      </c>
      <c r="AA2" s="17" t="s">
        <v>27</v>
      </c>
      <c r="AB2" s="44" t="s">
        <v>30</v>
      </c>
      <c r="AC2" s="17" t="s">
        <v>26</v>
      </c>
      <c r="AD2" s="44" t="s">
        <v>30</v>
      </c>
      <c r="AE2" s="17" t="s">
        <v>16</v>
      </c>
      <c r="AF2" s="44" t="s">
        <v>31</v>
      </c>
      <c r="AG2" s="17" t="s">
        <v>8</v>
      </c>
    </row>
    <row r="3" spans="1:33" s="7" customFormat="1" ht="22.5" customHeight="1">
      <c r="A3" s="17"/>
      <c r="B3" s="42"/>
      <c r="C3" s="17"/>
      <c r="D3" s="17"/>
      <c r="E3" s="17"/>
      <c r="F3" s="19"/>
      <c r="G3" s="17"/>
      <c r="H3" s="25"/>
      <c r="I3" s="17"/>
      <c r="J3" s="17"/>
      <c r="K3" s="139"/>
      <c r="L3" s="44"/>
      <c r="M3" s="17"/>
      <c r="N3" s="44"/>
      <c r="O3" s="17"/>
      <c r="P3" s="44"/>
      <c r="Q3" s="17"/>
      <c r="R3" s="44"/>
      <c r="S3" s="17"/>
      <c r="T3" s="44"/>
      <c r="U3" s="17"/>
      <c r="V3" s="44"/>
      <c r="W3" s="17"/>
      <c r="X3" s="44"/>
      <c r="Y3" s="17"/>
      <c r="Z3" s="44"/>
      <c r="AA3" s="17"/>
      <c r="AB3" s="44"/>
      <c r="AC3" s="17"/>
      <c r="AD3" s="44"/>
      <c r="AE3" s="17"/>
      <c r="AF3" s="44"/>
      <c r="AG3" s="17"/>
    </row>
    <row r="4" spans="1:33" s="7" customFormat="1" ht="15.75" customHeight="1">
      <c r="A4" s="17"/>
      <c r="B4" s="17"/>
      <c r="C4" s="17" t="s">
        <v>0</v>
      </c>
      <c r="D4" s="17" t="s">
        <v>11</v>
      </c>
      <c r="E4" s="17"/>
      <c r="F4" s="19"/>
      <c r="G4" s="17" t="s">
        <v>1</v>
      </c>
      <c r="H4" s="17" t="s">
        <v>2</v>
      </c>
      <c r="I4" s="17" t="s">
        <v>3</v>
      </c>
      <c r="J4" s="17"/>
      <c r="K4" s="139"/>
      <c r="L4" s="23"/>
      <c r="M4" s="17"/>
      <c r="N4" s="23"/>
      <c r="O4" s="24"/>
      <c r="P4" s="23"/>
      <c r="Q4" s="17"/>
      <c r="R4" s="23"/>
      <c r="S4" s="17" t="s">
        <v>25</v>
      </c>
      <c r="T4" s="23"/>
      <c r="U4" s="17"/>
      <c r="V4" s="23"/>
      <c r="W4" s="17"/>
      <c r="X4" s="23"/>
      <c r="Y4" s="17"/>
      <c r="Z4" s="23"/>
      <c r="AA4" s="17"/>
      <c r="AB4" s="23"/>
      <c r="AC4" s="25" t="s">
        <v>4</v>
      </c>
      <c r="AD4" s="23"/>
      <c r="AE4" s="17" t="s">
        <v>5</v>
      </c>
      <c r="AF4" s="23"/>
      <c r="AG4" s="17" t="s">
        <v>6</v>
      </c>
    </row>
    <row r="5" spans="1:33" s="7" customFormat="1" ht="15.75" customHeight="1">
      <c r="A5" s="17"/>
      <c r="B5" s="17"/>
      <c r="C5" s="17" t="s">
        <v>46</v>
      </c>
      <c r="D5" s="17"/>
      <c r="E5" s="17"/>
      <c r="F5" s="19"/>
      <c r="G5" s="17"/>
      <c r="H5" s="17"/>
      <c r="I5" s="17"/>
      <c r="J5" s="17"/>
      <c r="K5" s="139"/>
      <c r="L5" s="23"/>
      <c r="M5" s="17"/>
      <c r="N5" s="23"/>
      <c r="O5" s="24"/>
      <c r="P5" s="23"/>
      <c r="Q5" s="17"/>
      <c r="R5" s="23"/>
      <c r="S5" s="17"/>
      <c r="T5" s="23"/>
      <c r="U5" s="17"/>
      <c r="V5" s="23"/>
      <c r="W5" s="17"/>
      <c r="X5" s="23"/>
      <c r="Y5" s="17"/>
      <c r="Z5" s="23"/>
      <c r="AA5" s="17"/>
      <c r="AB5" s="23"/>
      <c r="AC5" s="25"/>
      <c r="AD5" s="23"/>
      <c r="AE5" s="17"/>
      <c r="AF5" s="23"/>
      <c r="AG5" s="17"/>
    </row>
    <row r="6" spans="1:33" s="7" customFormat="1" ht="36" customHeight="1">
      <c r="A6" s="17"/>
      <c r="B6" s="17"/>
      <c r="C6" s="60" t="s">
        <v>47</v>
      </c>
      <c r="D6" s="17"/>
      <c r="E6" s="17"/>
      <c r="F6" s="19"/>
      <c r="G6" s="17"/>
      <c r="H6" s="17"/>
      <c r="I6" s="139"/>
      <c r="J6" s="17"/>
      <c r="K6" s="139"/>
      <c r="L6" s="23"/>
      <c r="M6" s="139"/>
      <c r="N6" s="23"/>
      <c r="O6" s="140"/>
      <c r="P6" s="23"/>
      <c r="Q6" s="17"/>
      <c r="R6" s="23"/>
      <c r="S6" s="17"/>
      <c r="T6" s="23"/>
      <c r="U6" s="17"/>
      <c r="V6" s="23"/>
      <c r="W6" s="139"/>
      <c r="X6" s="23"/>
      <c r="Y6" s="139"/>
      <c r="Z6" s="23"/>
      <c r="AA6" s="139"/>
      <c r="AB6" s="23"/>
      <c r="AC6" s="134"/>
      <c r="AD6" s="23"/>
      <c r="AE6" s="139"/>
      <c r="AF6" s="23"/>
      <c r="AG6" s="139"/>
    </row>
    <row r="7" spans="1:33" s="7" customFormat="1" ht="63" customHeight="1">
      <c r="A7" s="17"/>
      <c r="B7" s="17"/>
      <c r="C7" s="68" t="s">
        <v>123</v>
      </c>
      <c r="D7" s="17"/>
      <c r="E7" s="17"/>
      <c r="F7" s="19"/>
      <c r="G7" s="20"/>
      <c r="H7" s="21"/>
      <c r="I7" s="135"/>
      <c r="J7" s="22"/>
      <c r="K7" s="135"/>
      <c r="L7" s="23"/>
      <c r="M7" s="139"/>
      <c r="N7" s="23"/>
      <c r="O7" s="140"/>
      <c r="P7" s="23"/>
      <c r="Q7" s="139"/>
      <c r="R7" s="23"/>
      <c r="S7" s="139"/>
      <c r="T7" s="23"/>
      <c r="U7" s="139"/>
      <c r="V7" s="23"/>
      <c r="W7" s="139"/>
      <c r="X7" s="23"/>
      <c r="Y7" s="139"/>
      <c r="Z7" s="23"/>
      <c r="AA7" s="139"/>
      <c r="AB7" s="23"/>
      <c r="AC7" s="134"/>
      <c r="AD7" s="23"/>
      <c r="AE7" s="139"/>
      <c r="AF7" s="23"/>
      <c r="AG7" s="139"/>
    </row>
    <row r="8" spans="1:33" s="236" customFormat="1" ht="57" customHeight="1">
      <c r="A8" s="226"/>
      <c r="B8" s="227" t="s">
        <v>7</v>
      </c>
      <c r="C8" s="626" t="s">
        <v>132</v>
      </c>
      <c r="D8" s="228" t="s">
        <v>131</v>
      </c>
      <c r="E8" s="229"/>
      <c r="F8" s="230"/>
      <c r="G8" s="231"/>
      <c r="H8" s="232"/>
      <c r="I8" s="233"/>
      <c r="J8" s="234"/>
      <c r="K8" s="233"/>
      <c r="L8" s="234"/>
      <c r="M8" s="233"/>
      <c r="N8" s="234"/>
      <c r="O8" s="233"/>
      <c r="P8" s="234"/>
      <c r="Q8" s="233"/>
      <c r="R8" s="234"/>
      <c r="S8" s="233"/>
      <c r="T8" s="234"/>
      <c r="U8" s="233"/>
      <c r="V8" s="234"/>
      <c r="W8" s="233"/>
      <c r="X8" s="234"/>
      <c r="Y8" s="233"/>
      <c r="Z8" s="234"/>
      <c r="AA8" s="233"/>
      <c r="AB8" s="234"/>
      <c r="AC8" s="233"/>
      <c r="AD8" s="234"/>
      <c r="AE8" s="235"/>
      <c r="AF8" s="234"/>
      <c r="AG8" s="233"/>
    </row>
    <row r="9" spans="1:33" s="236" customFormat="1" ht="27" customHeight="1">
      <c r="A9" s="226"/>
      <c r="B9" s="237" t="s">
        <v>0</v>
      </c>
      <c r="C9" s="627"/>
      <c r="D9" s="228"/>
      <c r="E9" s="229"/>
      <c r="F9" s="230"/>
      <c r="G9" s="231"/>
      <c r="H9" s="232"/>
      <c r="I9" s="233"/>
      <c r="J9" s="234"/>
      <c r="K9" s="233"/>
      <c r="L9" s="234"/>
      <c r="M9" s="233"/>
      <c r="N9" s="234"/>
      <c r="O9" s="233"/>
      <c r="P9" s="234"/>
      <c r="Q9" s="233"/>
      <c r="R9" s="234"/>
      <c r="S9" s="233"/>
      <c r="T9" s="234"/>
      <c r="U9" s="233"/>
      <c r="V9" s="234"/>
      <c r="W9" s="233"/>
      <c r="X9" s="234"/>
      <c r="Y9" s="233"/>
      <c r="Z9" s="234"/>
      <c r="AA9" s="233"/>
      <c r="AB9" s="234"/>
      <c r="AC9" s="233"/>
      <c r="AD9" s="234"/>
      <c r="AE9" s="235"/>
      <c r="AF9" s="234"/>
      <c r="AG9" s="233"/>
    </row>
    <row r="10" spans="1:33" s="236" customFormat="1" ht="47.25" customHeight="1">
      <c r="A10" s="226" t="s">
        <v>130</v>
      </c>
      <c r="B10" s="227" t="s">
        <v>7</v>
      </c>
      <c r="C10" s="627"/>
      <c r="D10" s="228" t="s">
        <v>197</v>
      </c>
      <c r="E10" s="229" t="s">
        <v>36</v>
      </c>
      <c r="F10" s="230"/>
      <c r="G10" s="231" t="s">
        <v>43</v>
      </c>
      <c r="H10" s="232" t="s">
        <v>33</v>
      </c>
      <c r="I10" s="233">
        <v>42134</v>
      </c>
      <c r="J10" s="234">
        <v>14</v>
      </c>
      <c r="K10" s="233">
        <f>I10+J10</f>
        <v>42148</v>
      </c>
      <c r="L10" s="234">
        <v>8</v>
      </c>
      <c r="M10" s="233">
        <f>K10+L10</f>
        <v>42156</v>
      </c>
      <c r="N10" s="234">
        <v>7</v>
      </c>
      <c r="O10" s="233">
        <f>M10+N10</f>
        <v>42163</v>
      </c>
      <c r="P10" s="234">
        <v>0</v>
      </c>
      <c r="Q10" s="233">
        <f>O10+P10</f>
        <v>42163</v>
      </c>
      <c r="R10" s="234">
        <v>10</v>
      </c>
      <c r="S10" s="233">
        <f>Q10+R10</f>
        <v>42173</v>
      </c>
      <c r="T10" s="234">
        <v>4</v>
      </c>
      <c r="U10" s="233">
        <f>S10+T10</f>
        <v>42177</v>
      </c>
      <c r="V10" s="234">
        <v>0</v>
      </c>
      <c r="W10" s="233">
        <f>U10+V10</f>
        <v>42177</v>
      </c>
      <c r="X10" s="234">
        <v>0</v>
      </c>
      <c r="Y10" s="233">
        <f>W10+X10</f>
        <v>42177</v>
      </c>
      <c r="Z10" s="234">
        <v>7</v>
      </c>
      <c r="AA10" s="233">
        <f>Y10+Z10</f>
        <v>42184</v>
      </c>
      <c r="AB10" s="234">
        <v>170</v>
      </c>
      <c r="AC10" s="233">
        <f>AA10+AB10</f>
        <v>42354</v>
      </c>
      <c r="AD10" s="234">
        <v>0</v>
      </c>
      <c r="AE10" s="235">
        <f>AC10+AD10</f>
        <v>42354</v>
      </c>
      <c r="AF10" s="238">
        <v>300</v>
      </c>
      <c r="AG10" s="233">
        <f>AE10+AF10</f>
        <v>42654</v>
      </c>
    </row>
    <row r="11" spans="1:33" s="247" customFormat="1" ht="24.75" customHeight="1">
      <c r="A11" s="239"/>
      <c r="B11" s="240" t="s">
        <v>0</v>
      </c>
      <c r="C11" s="627"/>
      <c r="D11" s="241"/>
      <c r="E11" s="242"/>
      <c r="F11" s="243"/>
      <c r="G11" s="242"/>
      <c r="H11" s="244"/>
      <c r="I11" s="245">
        <v>42134</v>
      </c>
      <c r="J11" s="246">
        <v>14</v>
      </c>
      <c r="K11" s="245">
        <f>I11+J11</f>
        <v>42148</v>
      </c>
      <c r="L11" s="246">
        <v>8</v>
      </c>
      <c r="M11" s="245">
        <f>K11+L11</f>
        <v>42156</v>
      </c>
      <c r="N11" s="246">
        <v>7</v>
      </c>
      <c r="O11" s="245">
        <f>M11+N11</f>
        <v>42163</v>
      </c>
      <c r="P11" s="246">
        <v>0</v>
      </c>
      <c r="Q11" s="245">
        <f>O11+P11</f>
        <v>42163</v>
      </c>
      <c r="R11" s="246">
        <v>10</v>
      </c>
      <c r="S11" s="245">
        <f>Q11+R11</f>
        <v>42173</v>
      </c>
      <c r="T11" s="246">
        <v>4</v>
      </c>
      <c r="U11" s="245">
        <f>S11+T11</f>
        <v>42177</v>
      </c>
      <c r="V11" s="246">
        <v>0</v>
      </c>
      <c r="W11" s="245">
        <f>U11+V11</f>
        <v>42177</v>
      </c>
      <c r="X11" s="246">
        <v>0</v>
      </c>
      <c r="Y11" s="245">
        <f>W11+X11</f>
        <v>42177</v>
      </c>
      <c r="Z11" s="246">
        <v>7</v>
      </c>
      <c r="AA11" s="245">
        <f>Y11+Z11</f>
        <v>42184</v>
      </c>
      <c r="AB11" s="246">
        <v>170</v>
      </c>
      <c r="AC11" s="245">
        <f>AA11+AB11+1</f>
        <v>42355</v>
      </c>
      <c r="AD11" s="246">
        <v>0</v>
      </c>
      <c r="AE11" s="245">
        <f>AC11+30+16</f>
        <v>42401</v>
      </c>
      <c r="AF11" s="246">
        <v>408</v>
      </c>
      <c r="AG11" s="245">
        <f>AE11+AF11</f>
        <v>42809</v>
      </c>
    </row>
    <row r="12" spans="1:33" s="247" customFormat="1" ht="24.75" customHeight="1">
      <c r="A12" s="239"/>
      <c r="B12" s="240"/>
      <c r="C12" s="248"/>
      <c r="D12" s="241"/>
      <c r="E12" s="242"/>
      <c r="F12" s="243"/>
      <c r="G12" s="242"/>
      <c r="H12" s="244"/>
      <c r="I12" s="245"/>
      <c r="J12" s="246"/>
      <c r="K12" s="245"/>
      <c r="L12" s="246"/>
      <c r="M12" s="245"/>
      <c r="N12" s="246"/>
      <c r="O12" s="245"/>
      <c r="P12" s="246"/>
      <c r="Q12" s="245"/>
      <c r="R12" s="246"/>
      <c r="S12" s="245"/>
      <c r="T12" s="246"/>
      <c r="U12" s="245"/>
      <c r="V12" s="246"/>
      <c r="W12" s="245"/>
      <c r="X12" s="246"/>
      <c r="Y12" s="245"/>
      <c r="Z12" s="246"/>
      <c r="AA12" s="245"/>
      <c r="AB12" s="246"/>
      <c r="AC12" s="245"/>
      <c r="AD12" s="246"/>
      <c r="AE12" s="245"/>
      <c r="AF12" s="246"/>
      <c r="AG12" s="245"/>
    </row>
    <row r="13" spans="1:33" s="7" customFormat="1" ht="287.25" customHeight="1">
      <c r="A13" s="132" t="s">
        <v>133</v>
      </c>
      <c r="B13" s="16" t="s">
        <v>7</v>
      </c>
      <c r="C13" s="159" t="s">
        <v>199</v>
      </c>
      <c r="D13" s="128" t="s">
        <v>174</v>
      </c>
      <c r="E13" s="17" t="s">
        <v>36</v>
      </c>
      <c r="F13" s="19"/>
      <c r="G13" s="20" t="s">
        <v>43</v>
      </c>
      <c r="H13" s="21" t="s">
        <v>33</v>
      </c>
      <c r="I13" s="133">
        <v>42339</v>
      </c>
      <c r="J13" s="33">
        <v>14</v>
      </c>
      <c r="K13" s="133">
        <f>I13+J13</f>
        <v>42353</v>
      </c>
      <c r="L13" s="33">
        <v>8</v>
      </c>
      <c r="M13" s="133">
        <f>K13+L13</f>
        <v>42361</v>
      </c>
      <c r="N13" s="33">
        <v>7</v>
      </c>
      <c r="O13" s="133">
        <f>M13+N13</f>
        <v>42368</v>
      </c>
      <c r="P13" s="33">
        <v>0</v>
      </c>
      <c r="Q13" s="133">
        <f>O13+P13</f>
        <v>42368</v>
      </c>
      <c r="R13" s="33">
        <v>10</v>
      </c>
      <c r="S13" s="135">
        <f>Q13+R13</f>
        <v>42378</v>
      </c>
      <c r="T13" s="33">
        <v>4</v>
      </c>
      <c r="U13" s="135">
        <f>S13+T13</f>
        <v>42382</v>
      </c>
      <c r="V13" s="33">
        <v>0</v>
      </c>
      <c r="W13" s="135">
        <f>U13+V13</f>
        <v>42382</v>
      </c>
      <c r="X13" s="33">
        <v>0</v>
      </c>
      <c r="Y13" s="135">
        <f>W13+X13</f>
        <v>42382</v>
      </c>
      <c r="Z13" s="33">
        <v>7</v>
      </c>
      <c r="AA13" s="135">
        <f>Y13+Z13</f>
        <v>42389</v>
      </c>
      <c r="AB13" s="33">
        <v>2</v>
      </c>
      <c r="AC13" s="135">
        <f>AA13+AB13</f>
        <v>42391</v>
      </c>
      <c r="AD13" s="33">
        <v>0</v>
      </c>
      <c r="AE13" s="145">
        <f>AC13+AD13</f>
        <v>42391</v>
      </c>
      <c r="AF13" s="146">
        <v>450</v>
      </c>
      <c r="AG13" s="135">
        <f>AE13+AF13</f>
        <v>42841</v>
      </c>
    </row>
    <row r="14" spans="1:33" s="182" customFormat="1" ht="27.75" customHeight="1">
      <c r="A14" s="174"/>
      <c r="B14" s="175" t="s">
        <v>0</v>
      </c>
      <c r="C14" s="185"/>
      <c r="D14" s="176"/>
      <c r="E14" s="176"/>
      <c r="F14" s="177"/>
      <c r="G14" s="176"/>
      <c r="H14" s="173"/>
      <c r="I14" s="184">
        <v>42340</v>
      </c>
      <c r="J14" s="178">
        <v>13</v>
      </c>
      <c r="K14" s="184">
        <f>I14+J14</f>
        <v>42353</v>
      </c>
      <c r="L14" s="178">
        <v>24</v>
      </c>
      <c r="M14" s="184">
        <f>K14+L14</f>
        <v>42377</v>
      </c>
      <c r="N14" s="180"/>
      <c r="O14" s="179" t="s">
        <v>193</v>
      </c>
      <c r="P14" s="180"/>
      <c r="Q14" s="179" t="s">
        <v>193</v>
      </c>
      <c r="R14" s="180"/>
      <c r="S14" s="179" t="s">
        <v>194</v>
      </c>
      <c r="T14" s="180">
        <v>10</v>
      </c>
      <c r="U14" s="181" t="s">
        <v>195</v>
      </c>
      <c r="V14" s="178">
        <v>0</v>
      </c>
      <c r="W14" s="181" t="s">
        <v>195</v>
      </c>
      <c r="X14" s="178">
        <v>0</v>
      </c>
      <c r="Y14" s="181" t="s">
        <v>195</v>
      </c>
      <c r="Z14" s="178"/>
      <c r="AA14" s="181">
        <v>42412</v>
      </c>
      <c r="AB14" s="178"/>
      <c r="AC14" s="186">
        <v>42415</v>
      </c>
      <c r="AD14" s="180"/>
      <c r="AE14" s="179">
        <v>42415</v>
      </c>
      <c r="AF14" s="180"/>
      <c r="AG14" s="179">
        <v>43281</v>
      </c>
    </row>
    <row r="15" spans="1:33" s="182" customFormat="1" ht="27.75" customHeight="1">
      <c r="A15" s="174"/>
      <c r="B15" s="175"/>
      <c r="C15" s="202"/>
      <c r="D15" s="176"/>
      <c r="E15" s="176"/>
      <c r="F15" s="177"/>
      <c r="G15" s="176"/>
      <c r="H15" s="173"/>
      <c r="I15" s="184"/>
      <c r="J15" s="178"/>
      <c r="K15" s="184"/>
      <c r="L15" s="178"/>
      <c r="M15" s="184"/>
      <c r="N15" s="180"/>
      <c r="O15" s="179"/>
      <c r="P15" s="180"/>
      <c r="Q15" s="179"/>
      <c r="R15" s="180"/>
      <c r="S15" s="179"/>
      <c r="T15" s="180"/>
      <c r="U15" s="181"/>
      <c r="V15" s="178"/>
      <c r="W15" s="181"/>
      <c r="X15" s="178"/>
      <c r="Y15" s="181"/>
      <c r="Z15" s="178"/>
      <c r="AA15" s="181"/>
      <c r="AB15" s="178"/>
      <c r="AC15" s="186"/>
      <c r="AD15" s="180"/>
      <c r="AE15" s="179"/>
      <c r="AF15" s="180"/>
      <c r="AG15" s="179"/>
    </row>
    <row r="16" spans="1:33" s="7" customFormat="1" ht="65.25" customHeight="1">
      <c r="A16" s="63"/>
      <c r="B16" s="16" t="s">
        <v>7</v>
      </c>
      <c r="C16" s="623" t="s">
        <v>200</v>
      </c>
      <c r="D16" s="39" t="s">
        <v>137</v>
      </c>
      <c r="E16" s="17"/>
      <c r="F16" s="19"/>
      <c r="G16" s="20"/>
      <c r="H16" s="21"/>
      <c r="I16" s="133"/>
      <c r="J16" s="33"/>
      <c r="K16" s="135"/>
      <c r="L16" s="33"/>
      <c r="M16" s="135"/>
      <c r="N16" s="33"/>
      <c r="O16" s="135"/>
      <c r="P16" s="33"/>
      <c r="Q16" s="135"/>
      <c r="R16" s="33"/>
      <c r="S16" s="135"/>
      <c r="T16" s="33"/>
      <c r="U16" s="135"/>
      <c r="V16" s="33"/>
      <c r="W16" s="135"/>
      <c r="X16" s="33"/>
      <c r="Y16" s="135"/>
      <c r="Z16" s="33"/>
      <c r="AA16" s="135"/>
      <c r="AB16" s="33"/>
      <c r="AC16" s="135"/>
      <c r="AD16" s="33"/>
      <c r="AE16" s="145"/>
      <c r="AF16" s="33"/>
      <c r="AG16" s="135"/>
    </row>
    <row r="17" spans="1:33" s="7" customFormat="1" ht="24.75" customHeight="1">
      <c r="A17" s="131"/>
      <c r="B17" s="15" t="s">
        <v>0</v>
      </c>
      <c r="C17" s="624"/>
      <c r="D17" s="39"/>
      <c r="E17" s="17"/>
      <c r="F17" s="19"/>
      <c r="G17" s="20"/>
      <c r="H17" s="21"/>
      <c r="I17" s="133"/>
      <c r="J17" s="33"/>
      <c r="K17" s="135"/>
      <c r="L17" s="33"/>
      <c r="M17" s="135"/>
      <c r="N17" s="33"/>
      <c r="O17" s="135"/>
      <c r="P17" s="33"/>
      <c r="Q17" s="135"/>
      <c r="R17" s="33"/>
      <c r="S17" s="135"/>
      <c r="T17" s="33"/>
      <c r="U17" s="135"/>
      <c r="V17" s="33"/>
      <c r="W17" s="135"/>
      <c r="X17" s="33"/>
      <c r="Y17" s="135"/>
      <c r="Z17" s="33"/>
      <c r="AA17" s="135"/>
      <c r="AB17" s="33"/>
      <c r="AC17" s="135"/>
      <c r="AD17" s="33"/>
      <c r="AE17" s="145"/>
      <c r="AF17" s="33"/>
      <c r="AG17" s="135"/>
    </row>
    <row r="18" spans="1:33" s="7" customFormat="1" ht="263.25" customHeight="1">
      <c r="A18" s="132" t="s">
        <v>134</v>
      </c>
      <c r="B18" s="15"/>
      <c r="C18" s="625"/>
      <c r="D18" s="128" t="s">
        <v>174</v>
      </c>
      <c r="E18" s="17" t="s">
        <v>36</v>
      </c>
      <c r="F18" s="19"/>
      <c r="G18" s="20" t="s">
        <v>43</v>
      </c>
      <c r="H18" s="21" t="s">
        <v>33</v>
      </c>
      <c r="I18" s="133">
        <v>42339</v>
      </c>
      <c r="J18" s="33">
        <v>14</v>
      </c>
      <c r="K18" s="133">
        <f>I18+J18</f>
        <v>42353</v>
      </c>
      <c r="L18" s="33">
        <v>8</v>
      </c>
      <c r="M18" s="133">
        <f>K18+L18</f>
        <v>42361</v>
      </c>
      <c r="N18" s="33">
        <v>7</v>
      </c>
      <c r="O18" s="133">
        <f>M18+N18</f>
        <v>42368</v>
      </c>
      <c r="P18" s="33">
        <v>0</v>
      </c>
      <c r="Q18" s="133">
        <f>O18+P18</f>
        <v>42368</v>
      </c>
      <c r="R18" s="33">
        <v>10</v>
      </c>
      <c r="S18" s="135">
        <f>Q18+R18</f>
        <v>42378</v>
      </c>
      <c r="T18" s="33">
        <v>4</v>
      </c>
      <c r="U18" s="135">
        <f>S18+T18</f>
        <v>42382</v>
      </c>
      <c r="V18" s="33">
        <v>0</v>
      </c>
      <c r="W18" s="135">
        <f>U18+V18</f>
        <v>42382</v>
      </c>
      <c r="X18" s="33">
        <v>0</v>
      </c>
      <c r="Y18" s="135">
        <f>W18+X18</f>
        <v>42382</v>
      </c>
      <c r="Z18" s="33">
        <v>7</v>
      </c>
      <c r="AA18" s="135">
        <f>Y18+Z18</f>
        <v>42389</v>
      </c>
      <c r="AB18" s="33">
        <v>2</v>
      </c>
      <c r="AC18" s="135">
        <f>AA18+AB18</f>
        <v>42391</v>
      </c>
      <c r="AD18" s="33">
        <v>0</v>
      </c>
      <c r="AE18" s="145">
        <f>AC18+AD18</f>
        <v>42391</v>
      </c>
      <c r="AF18" s="146">
        <v>450</v>
      </c>
      <c r="AG18" s="135">
        <f>AE18+AF18</f>
        <v>42841</v>
      </c>
    </row>
    <row r="19" spans="1:33" s="182" customFormat="1" ht="27.75" customHeight="1">
      <c r="A19" s="174"/>
      <c r="B19" s="175" t="s">
        <v>0</v>
      </c>
      <c r="C19" s="187"/>
      <c r="D19" s="176"/>
      <c r="E19" s="176"/>
      <c r="F19" s="177"/>
      <c r="G19" s="176"/>
      <c r="H19" s="173"/>
      <c r="I19" s="184">
        <v>42340</v>
      </c>
      <c r="J19" s="178">
        <v>13</v>
      </c>
      <c r="K19" s="184">
        <f>I19+J19</f>
        <v>42353</v>
      </c>
      <c r="L19" s="180"/>
      <c r="M19" s="184" t="s">
        <v>168</v>
      </c>
      <c r="N19" s="180"/>
      <c r="O19" s="179" t="s">
        <v>193</v>
      </c>
      <c r="P19" s="180"/>
      <c r="Q19" s="179" t="s">
        <v>193</v>
      </c>
      <c r="R19" s="180"/>
      <c r="S19" s="179" t="s">
        <v>194</v>
      </c>
      <c r="T19" s="180"/>
      <c r="U19" s="181" t="s">
        <v>195</v>
      </c>
      <c r="V19" s="178">
        <v>0</v>
      </c>
      <c r="W19" s="181" t="s">
        <v>195</v>
      </c>
      <c r="X19" s="178">
        <v>0</v>
      </c>
      <c r="Y19" s="181" t="s">
        <v>195</v>
      </c>
      <c r="Z19" s="180"/>
      <c r="AA19" s="179">
        <v>42412</v>
      </c>
      <c r="AB19" s="180"/>
      <c r="AC19" s="186">
        <v>42415</v>
      </c>
      <c r="AD19" s="180"/>
      <c r="AE19" s="179">
        <v>42415</v>
      </c>
      <c r="AF19" s="180"/>
      <c r="AG19" s="179">
        <v>43281</v>
      </c>
    </row>
    <row r="20" spans="1:33" s="182" customFormat="1" ht="27.75" customHeight="1">
      <c r="A20" s="174"/>
      <c r="B20" s="175"/>
      <c r="C20" s="187"/>
      <c r="D20" s="176"/>
      <c r="E20" s="176"/>
      <c r="F20" s="177"/>
      <c r="G20" s="176"/>
      <c r="H20" s="173"/>
      <c r="I20" s="184"/>
      <c r="J20" s="178"/>
      <c r="K20" s="184"/>
      <c r="L20" s="180"/>
      <c r="M20" s="184"/>
      <c r="N20" s="180"/>
      <c r="O20" s="179"/>
      <c r="P20" s="180"/>
      <c r="Q20" s="179"/>
      <c r="R20" s="180"/>
      <c r="S20" s="179"/>
      <c r="T20" s="180"/>
      <c r="U20" s="181"/>
      <c r="V20" s="178"/>
      <c r="W20" s="181"/>
      <c r="X20" s="178"/>
      <c r="Y20" s="181"/>
      <c r="Z20" s="180"/>
      <c r="AA20" s="179"/>
      <c r="AB20" s="180"/>
      <c r="AC20" s="186"/>
      <c r="AD20" s="180"/>
      <c r="AE20" s="179"/>
      <c r="AF20" s="180"/>
      <c r="AG20" s="179"/>
    </row>
    <row r="21" spans="1:33" s="236" customFormat="1" ht="81" customHeight="1">
      <c r="A21" s="249" t="s">
        <v>129</v>
      </c>
      <c r="B21" s="250" t="s">
        <v>7</v>
      </c>
      <c r="C21" s="251" t="s">
        <v>170</v>
      </c>
      <c r="D21" s="252" t="s">
        <v>124</v>
      </c>
      <c r="E21" s="253" t="s">
        <v>36</v>
      </c>
      <c r="F21" s="254"/>
      <c r="G21" s="255" t="s">
        <v>43</v>
      </c>
      <c r="H21" s="256" t="s">
        <v>44</v>
      </c>
      <c r="I21" s="257">
        <v>42339</v>
      </c>
      <c r="J21" s="258">
        <v>14</v>
      </c>
      <c r="K21" s="257">
        <f>I21+J21</f>
        <v>42353</v>
      </c>
      <c r="L21" s="258">
        <v>8</v>
      </c>
      <c r="M21" s="257">
        <f>K21+L21</f>
        <v>42361</v>
      </c>
      <c r="N21" s="258">
        <v>0</v>
      </c>
      <c r="O21" s="257">
        <f>M21+N21</f>
        <v>42361</v>
      </c>
      <c r="P21" s="258">
        <v>0</v>
      </c>
      <c r="Q21" s="257">
        <f>O21+P21</f>
        <v>42361</v>
      </c>
      <c r="R21" s="258">
        <v>10</v>
      </c>
      <c r="S21" s="257">
        <f>Q21+R21</f>
        <v>42371</v>
      </c>
      <c r="T21" s="258">
        <v>0</v>
      </c>
      <c r="U21" s="257">
        <f>S21+T21</f>
        <v>42371</v>
      </c>
      <c r="V21" s="258">
        <v>7</v>
      </c>
      <c r="W21" s="257">
        <f>U21+V21</f>
        <v>42378</v>
      </c>
      <c r="X21" s="258">
        <v>0</v>
      </c>
      <c r="Y21" s="257">
        <f>W21+X21</f>
        <v>42378</v>
      </c>
      <c r="Z21" s="258">
        <v>0</v>
      </c>
      <c r="AA21" s="257">
        <f>Y21+Z21</f>
        <v>42378</v>
      </c>
      <c r="AB21" s="258">
        <v>2</v>
      </c>
      <c r="AC21" s="257">
        <f>AA21+AB21</f>
        <v>42380</v>
      </c>
      <c r="AD21" s="258">
        <v>0</v>
      </c>
      <c r="AE21" s="259">
        <f>AC21+AD21</f>
        <v>42380</v>
      </c>
      <c r="AF21" s="260">
        <v>65</v>
      </c>
      <c r="AG21" s="257">
        <f>AE21+AF21</f>
        <v>42445</v>
      </c>
    </row>
    <row r="22" spans="2:33" s="242" customFormat="1" ht="27.75" customHeight="1">
      <c r="B22" s="240" t="s">
        <v>0</v>
      </c>
      <c r="C22" s="261"/>
      <c r="F22" s="243"/>
      <c r="H22" s="244"/>
      <c r="I22" s="245">
        <v>42340</v>
      </c>
      <c r="J22" s="246">
        <v>13</v>
      </c>
      <c r="K22" s="245">
        <f>I22+J22</f>
        <v>42353</v>
      </c>
      <c r="L22" s="262"/>
      <c r="M22" s="245" t="s">
        <v>167</v>
      </c>
      <c r="N22" s="262"/>
      <c r="O22" s="263" t="s">
        <v>190</v>
      </c>
      <c r="P22" s="262"/>
      <c r="Q22" s="245" t="s">
        <v>191</v>
      </c>
      <c r="R22" s="245"/>
      <c r="S22" s="245" t="s">
        <v>192</v>
      </c>
      <c r="T22" s="262"/>
      <c r="U22" s="245" t="s">
        <v>169</v>
      </c>
      <c r="V22" s="246">
        <v>0</v>
      </c>
      <c r="W22" s="245" t="s">
        <v>169</v>
      </c>
      <c r="X22" s="246">
        <v>0</v>
      </c>
      <c r="Y22" s="245" t="s">
        <v>169</v>
      </c>
      <c r="Z22" s="262">
        <v>0</v>
      </c>
      <c r="AA22" s="263" t="s">
        <v>190</v>
      </c>
      <c r="AB22" s="262">
        <v>0</v>
      </c>
      <c r="AC22" s="264">
        <v>42408</v>
      </c>
      <c r="AD22" s="262"/>
      <c r="AE22" s="263">
        <v>42415</v>
      </c>
      <c r="AF22" s="262">
        <v>90</v>
      </c>
      <c r="AG22" s="263">
        <f>AE22+AF22</f>
        <v>42505</v>
      </c>
    </row>
    <row r="23" spans="2:33" s="242" customFormat="1" ht="27.75" customHeight="1">
      <c r="B23" s="240"/>
      <c r="C23" s="261"/>
      <c r="F23" s="243"/>
      <c r="H23" s="244"/>
      <c r="I23" s="245"/>
      <c r="J23" s="246"/>
      <c r="K23" s="245"/>
      <c r="L23" s="262"/>
      <c r="M23" s="245"/>
      <c r="N23" s="262"/>
      <c r="O23" s="263"/>
      <c r="P23" s="262"/>
      <c r="Q23" s="245"/>
      <c r="R23" s="245"/>
      <c r="S23" s="245"/>
      <c r="T23" s="262"/>
      <c r="U23" s="245"/>
      <c r="V23" s="246"/>
      <c r="W23" s="245"/>
      <c r="X23" s="246"/>
      <c r="Y23" s="245"/>
      <c r="Z23" s="262"/>
      <c r="AA23" s="263"/>
      <c r="AB23" s="262"/>
      <c r="AC23" s="264"/>
      <c r="AD23" s="262"/>
      <c r="AE23" s="263"/>
      <c r="AF23" s="262"/>
      <c r="AG23" s="263"/>
    </row>
    <row r="24" spans="1:33" s="7" customFormat="1" ht="161.25" customHeight="1">
      <c r="A24" s="121" t="s">
        <v>140</v>
      </c>
      <c r="B24" s="122" t="s">
        <v>7</v>
      </c>
      <c r="C24" s="125" t="s">
        <v>233</v>
      </c>
      <c r="D24" s="219" t="s">
        <v>232</v>
      </c>
      <c r="E24" s="210" t="s">
        <v>36</v>
      </c>
      <c r="F24" s="211"/>
      <c r="G24" s="123" t="s">
        <v>43</v>
      </c>
      <c r="H24" s="212" t="s">
        <v>44</v>
      </c>
      <c r="I24" s="213">
        <v>42750</v>
      </c>
      <c r="J24" s="206">
        <v>14</v>
      </c>
      <c r="K24" s="205">
        <f>I24+J24</f>
        <v>42764</v>
      </c>
      <c r="L24" s="206">
        <v>2</v>
      </c>
      <c r="M24" s="205">
        <f>K24+L24</f>
        <v>42766</v>
      </c>
      <c r="N24" s="206">
        <v>3</v>
      </c>
      <c r="O24" s="205" t="s">
        <v>45</v>
      </c>
      <c r="P24" s="206">
        <v>0</v>
      </c>
      <c r="Q24" s="205">
        <f>M24+N24</f>
        <v>42769</v>
      </c>
      <c r="R24" s="206">
        <v>7</v>
      </c>
      <c r="S24" s="205">
        <f>Q24+R24</f>
        <v>42776</v>
      </c>
      <c r="T24" s="206">
        <v>3</v>
      </c>
      <c r="U24" s="205">
        <f>S24+T24</f>
        <v>42779</v>
      </c>
      <c r="V24" s="206">
        <v>0</v>
      </c>
      <c r="W24" s="205" t="s">
        <v>45</v>
      </c>
      <c r="X24" s="206">
        <v>2</v>
      </c>
      <c r="Y24" s="205">
        <f>U24+X24</f>
        <v>42781</v>
      </c>
      <c r="Z24" s="206">
        <v>0</v>
      </c>
      <c r="AA24" s="205" t="s">
        <v>45</v>
      </c>
      <c r="AB24" s="206">
        <v>0</v>
      </c>
      <c r="AC24" s="205">
        <f>Y24+Z24</f>
        <v>42781</v>
      </c>
      <c r="AD24" s="206">
        <v>0</v>
      </c>
      <c r="AE24" s="214">
        <f>AC24+AD24</f>
        <v>42781</v>
      </c>
      <c r="AF24" s="206">
        <v>410</v>
      </c>
      <c r="AG24" s="205">
        <f>AE24+AF24</f>
        <v>43191</v>
      </c>
    </row>
    <row r="25" spans="1:33" s="172" customFormat="1" ht="24.75" customHeight="1">
      <c r="A25" s="220"/>
      <c r="B25" s="167" t="s">
        <v>0</v>
      </c>
      <c r="C25" s="222"/>
      <c r="D25" s="379"/>
      <c r="E25" s="380"/>
      <c r="F25" s="381"/>
      <c r="G25" s="221"/>
      <c r="H25" s="212"/>
      <c r="I25" s="341">
        <v>42752</v>
      </c>
      <c r="J25" s="340">
        <v>15</v>
      </c>
      <c r="K25" s="341">
        <f>I25+J25</f>
        <v>42767</v>
      </c>
      <c r="L25" s="340"/>
      <c r="M25" s="341">
        <v>42781</v>
      </c>
      <c r="N25" s="340">
        <v>0</v>
      </c>
      <c r="O25" s="341" t="s">
        <v>45</v>
      </c>
      <c r="P25" s="340">
        <v>0</v>
      </c>
      <c r="Q25" s="341">
        <f>M25+N25</f>
        <v>42781</v>
      </c>
      <c r="R25" s="340">
        <v>7</v>
      </c>
      <c r="S25" s="341">
        <f>Q25+R25</f>
        <v>42788</v>
      </c>
      <c r="T25" s="340"/>
      <c r="U25" s="341">
        <v>42790</v>
      </c>
      <c r="V25" s="340">
        <v>0</v>
      </c>
      <c r="W25" s="341" t="s">
        <v>45</v>
      </c>
      <c r="X25" s="340">
        <v>0</v>
      </c>
      <c r="Y25" s="341">
        <v>42790</v>
      </c>
      <c r="Z25" s="340"/>
      <c r="AA25" s="341" t="s">
        <v>45</v>
      </c>
      <c r="AB25" s="340"/>
      <c r="AC25" s="341">
        <v>42796</v>
      </c>
      <c r="AD25" s="340">
        <v>0</v>
      </c>
      <c r="AE25" s="342">
        <f>AC25+AD25</f>
        <v>42796</v>
      </c>
      <c r="AF25" s="340"/>
      <c r="AG25" s="341">
        <v>43281</v>
      </c>
    </row>
    <row r="26" spans="1:33" s="7" customFormat="1" ht="27.75" customHeight="1">
      <c r="A26" s="17"/>
      <c r="C26" s="130"/>
      <c r="D26" s="17"/>
      <c r="E26" s="17"/>
      <c r="F26" s="19"/>
      <c r="G26" s="20"/>
      <c r="H26" s="21"/>
      <c r="I26" s="135"/>
      <c r="J26" s="22"/>
      <c r="K26" s="135"/>
      <c r="L26" s="23"/>
      <c r="M26" s="139"/>
      <c r="N26" s="23"/>
      <c r="O26" s="140"/>
      <c r="P26" s="23"/>
      <c r="Q26" s="139"/>
      <c r="R26" s="23"/>
      <c r="S26" s="139"/>
      <c r="T26" s="23"/>
      <c r="U26" s="139"/>
      <c r="V26" s="23"/>
      <c r="W26" s="139"/>
      <c r="X26" s="23"/>
      <c r="Y26" s="139"/>
      <c r="Z26" s="23"/>
      <c r="AA26" s="139"/>
      <c r="AB26" s="23"/>
      <c r="AC26" s="134"/>
      <c r="AD26" s="23"/>
      <c r="AE26" s="139"/>
      <c r="AF26" s="23"/>
      <c r="AG26" s="139"/>
    </row>
    <row r="27" spans="1:33" s="7" customFormat="1" ht="135.75" customHeight="1">
      <c r="A27" s="63" t="s">
        <v>146</v>
      </c>
      <c r="B27" s="16" t="s">
        <v>7</v>
      </c>
      <c r="C27" s="130" t="s">
        <v>231</v>
      </c>
      <c r="D27" s="128" t="s">
        <v>234</v>
      </c>
      <c r="E27" s="17" t="s">
        <v>36</v>
      </c>
      <c r="F27" s="19"/>
      <c r="G27" s="20" t="s">
        <v>43</v>
      </c>
      <c r="H27" s="171" t="s">
        <v>44</v>
      </c>
      <c r="I27" s="133">
        <v>42750</v>
      </c>
      <c r="J27" s="33">
        <v>14</v>
      </c>
      <c r="K27" s="135">
        <f>I27+J27</f>
        <v>42764</v>
      </c>
      <c r="L27" s="33">
        <v>2</v>
      </c>
      <c r="M27" s="135">
        <f>K27+L27</f>
        <v>42766</v>
      </c>
      <c r="N27" s="33">
        <v>3</v>
      </c>
      <c r="O27" s="135" t="s">
        <v>45</v>
      </c>
      <c r="P27" s="33">
        <v>0</v>
      </c>
      <c r="Q27" s="135">
        <f>M27+N27</f>
        <v>42769</v>
      </c>
      <c r="R27" s="33">
        <v>7</v>
      </c>
      <c r="S27" s="135">
        <f>Q27+R27</f>
        <v>42776</v>
      </c>
      <c r="T27" s="33">
        <v>3</v>
      </c>
      <c r="U27" s="135">
        <f>S27+T27</f>
        <v>42779</v>
      </c>
      <c r="V27" s="33">
        <v>0</v>
      </c>
      <c r="W27" s="135" t="s">
        <v>45</v>
      </c>
      <c r="X27" s="33">
        <v>0</v>
      </c>
      <c r="Y27" s="135">
        <f>U27+X27</f>
        <v>42779</v>
      </c>
      <c r="Z27" s="33">
        <v>2</v>
      </c>
      <c r="AA27" s="135" t="s">
        <v>45</v>
      </c>
      <c r="AB27" s="33">
        <v>2</v>
      </c>
      <c r="AC27" s="135">
        <f>Y27+Z27</f>
        <v>42781</v>
      </c>
      <c r="AD27" s="33">
        <v>0</v>
      </c>
      <c r="AE27" s="145">
        <f>AC27+AD27</f>
        <v>42781</v>
      </c>
      <c r="AF27" s="33">
        <v>410</v>
      </c>
      <c r="AG27" s="135">
        <f>AE27+AF27</f>
        <v>43191</v>
      </c>
    </row>
    <row r="28" spans="1:33" s="172" customFormat="1" ht="27.75" customHeight="1">
      <c r="A28" s="168"/>
      <c r="B28" s="167" t="s">
        <v>0</v>
      </c>
      <c r="C28" s="382"/>
      <c r="D28" s="168"/>
      <c r="E28" s="168"/>
      <c r="F28" s="169"/>
      <c r="G28" s="170"/>
      <c r="H28" s="171"/>
      <c r="I28" s="341">
        <v>42752</v>
      </c>
      <c r="J28" s="340">
        <v>15</v>
      </c>
      <c r="K28" s="341">
        <f>I28+J28</f>
        <v>42767</v>
      </c>
      <c r="L28" s="340"/>
      <c r="M28" s="341">
        <v>42781</v>
      </c>
      <c r="N28" s="340">
        <v>0</v>
      </c>
      <c r="O28" s="341" t="s">
        <v>45</v>
      </c>
      <c r="P28" s="340">
        <v>0</v>
      </c>
      <c r="Q28" s="341">
        <f>M28+N28</f>
        <v>42781</v>
      </c>
      <c r="R28" s="340">
        <v>7</v>
      </c>
      <c r="S28" s="341">
        <f>Q28+R28</f>
        <v>42788</v>
      </c>
      <c r="T28" s="340"/>
      <c r="U28" s="341">
        <v>42790</v>
      </c>
      <c r="V28" s="340">
        <v>0</v>
      </c>
      <c r="W28" s="341" t="s">
        <v>45</v>
      </c>
      <c r="X28" s="340">
        <v>0</v>
      </c>
      <c r="Y28" s="341">
        <v>42790</v>
      </c>
      <c r="Z28" s="340"/>
      <c r="AA28" s="341" t="s">
        <v>45</v>
      </c>
      <c r="AB28" s="340"/>
      <c r="AC28" s="341">
        <v>42800</v>
      </c>
      <c r="AD28" s="340">
        <v>0</v>
      </c>
      <c r="AE28" s="342">
        <f>AC28+AD28</f>
        <v>42800</v>
      </c>
      <c r="AF28" s="340"/>
      <c r="AG28" s="341">
        <v>43281</v>
      </c>
    </row>
    <row r="29" spans="1:33" s="390" customFormat="1" ht="27.75" customHeight="1">
      <c r="A29" s="383"/>
      <c r="B29" s="344"/>
      <c r="C29" s="384"/>
      <c r="D29" s="383"/>
      <c r="E29" s="383"/>
      <c r="F29" s="385"/>
      <c r="G29" s="347"/>
      <c r="H29" s="348"/>
      <c r="I29" s="349"/>
      <c r="J29" s="386"/>
      <c r="K29" s="349"/>
      <c r="L29" s="387"/>
      <c r="M29" s="388"/>
      <c r="N29" s="387"/>
      <c r="O29" s="388"/>
      <c r="P29" s="387"/>
      <c r="Q29" s="388"/>
      <c r="R29" s="387"/>
      <c r="S29" s="388"/>
      <c r="T29" s="387"/>
      <c r="U29" s="388"/>
      <c r="V29" s="387"/>
      <c r="W29" s="388"/>
      <c r="X29" s="387"/>
      <c r="Y29" s="388"/>
      <c r="Z29" s="387"/>
      <c r="AA29" s="388"/>
      <c r="AB29" s="387"/>
      <c r="AC29" s="389"/>
      <c r="AD29" s="387"/>
      <c r="AE29" s="388"/>
      <c r="AF29" s="387"/>
      <c r="AG29" s="388"/>
    </row>
    <row r="30" spans="1:33" s="482" customFormat="1" ht="161.25" customHeight="1">
      <c r="A30" s="471" t="s">
        <v>271</v>
      </c>
      <c r="B30" s="472" t="s">
        <v>7</v>
      </c>
      <c r="C30" s="473" t="s">
        <v>291</v>
      </c>
      <c r="D30" s="474" t="s">
        <v>270</v>
      </c>
      <c r="E30" s="475" t="s">
        <v>36</v>
      </c>
      <c r="F30" s="476"/>
      <c r="G30" s="477" t="s">
        <v>43</v>
      </c>
      <c r="H30" s="478" t="s">
        <v>44</v>
      </c>
      <c r="I30" s="479">
        <v>43111</v>
      </c>
      <c r="J30" s="480">
        <v>14</v>
      </c>
      <c r="K30" s="479">
        <f>I30+J30</f>
        <v>43125</v>
      </c>
      <c r="L30" s="480">
        <v>2</v>
      </c>
      <c r="M30" s="479">
        <f>K30+L30</f>
        <v>43127</v>
      </c>
      <c r="N30" s="480">
        <v>3</v>
      </c>
      <c r="O30" s="479" t="s">
        <v>45</v>
      </c>
      <c r="P30" s="480">
        <v>0</v>
      </c>
      <c r="Q30" s="479">
        <f>M30+N30</f>
        <v>43130</v>
      </c>
      <c r="R30" s="480">
        <v>7</v>
      </c>
      <c r="S30" s="479">
        <f>Q30+R30</f>
        <v>43137</v>
      </c>
      <c r="T30" s="480">
        <v>3</v>
      </c>
      <c r="U30" s="479">
        <f>S30+T30</f>
        <v>43140</v>
      </c>
      <c r="V30" s="480">
        <v>0</v>
      </c>
      <c r="W30" s="479" t="s">
        <v>45</v>
      </c>
      <c r="X30" s="480">
        <v>2</v>
      </c>
      <c r="Y30" s="479">
        <f>U30+X30</f>
        <v>43142</v>
      </c>
      <c r="Z30" s="480">
        <v>0</v>
      </c>
      <c r="AA30" s="479" t="s">
        <v>45</v>
      </c>
      <c r="AB30" s="480">
        <v>0</v>
      </c>
      <c r="AC30" s="479">
        <f>Y30+Z30</f>
        <v>43142</v>
      </c>
      <c r="AD30" s="480">
        <v>0</v>
      </c>
      <c r="AE30" s="481">
        <f>AC30+AD30</f>
        <v>43142</v>
      </c>
      <c r="AF30" s="480">
        <v>450</v>
      </c>
      <c r="AG30" s="479">
        <f>AE30+AF30</f>
        <v>43592</v>
      </c>
    </row>
    <row r="31" spans="1:33" s="493" customFormat="1" ht="24.75" customHeight="1">
      <c r="A31" s="483"/>
      <c r="B31" s="484" t="s">
        <v>0</v>
      </c>
      <c r="C31" s="485"/>
      <c r="D31" s="486"/>
      <c r="E31" s="487"/>
      <c r="F31" s="488"/>
      <c r="G31" s="489"/>
      <c r="H31" s="478"/>
      <c r="I31" s="490"/>
      <c r="J31" s="491"/>
      <c r="K31" s="490"/>
      <c r="L31" s="491"/>
      <c r="M31" s="490"/>
      <c r="N31" s="491"/>
      <c r="O31" s="490"/>
      <c r="P31" s="491"/>
      <c r="Q31" s="490"/>
      <c r="R31" s="491"/>
      <c r="S31" s="490"/>
      <c r="T31" s="491"/>
      <c r="U31" s="490"/>
      <c r="V31" s="491"/>
      <c r="W31" s="490"/>
      <c r="X31" s="491"/>
      <c r="Y31" s="490"/>
      <c r="Z31" s="491"/>
      <c r="AA31" s="490"/>
      <c r="AB31" s="491"/>
      <c r="AC31" s="490"/>
      <c r="AD31" s="491"/>
      <c r="AE31" s="492"/>
      <c r="AF31" s="491"/>
      <c r="AG31" s="490"/>
    </row>
    <row r="32" spans="1:33" s="482" customFormat="1" ht="27.75" customHeight="1">
      <c r="A32" s="494"/>
      <c r="C32" s="495"/>
      <c r="D32" s="494"/>
      <c r="E32" s="494"/>
      <c r="F32" s="496"/>
      <c r="G32" s="497"/>
      <c r="H32" s="498"/>
      <c r="I32" s="499"/>
      <c r="J32" s="500"/>
      <c r="K32" s="499"/>
      <c r="L32" s="501"/>
      <c r="M32" s="502"/>
      <c r="N32" s="501"/>
      <c r="O32" s="503"/>
      <c r="P32" s="501"/>
      <c r="Q32" s="502"/>
      <c r="R32" s="501"/>
      <c r="S32" s="502"/>
      <c r="T32" s="501"/>
      <c r="U32" s="502"/>
      <c r="V32" s="501"/>
      <c r="W32" s="502"/>
      <c r="X32" s="501"/>
      <c r="Y32" s="502"/>
      <c r="Z32" s="501"/>
      <c r="AA32" s="502"/>
      <c r="AB32" s="501"/>
      <c r="AC32" s="504"/>
      <c r="AD32" s="501"/>
      <c r="AE32" s="502"/>
      <c r="AF32" s="501"/>
      <c r="AG32" s="502"/>
    </row>
    <row r="33" spans="1:33" s="482" customFormat="1" ht="135.75" customHeight="1">
      <c r="A33" s="505" t="s">
        <v>273</v>
      </c>
      <c r="B33" s="506" t="s">
        <v>7</v>
      </c>
      <c r="C33" s="495" t="s">
        <v>292</v>
      </c>
      <c r="D33" s="474" t="s">
        <v>293</v>
      </c>
      <c r="E33" s="494" t="s">
        <v>36</v>
      </c>
      <c r="F33" s="496"/>
      <c r="G33" s="497" t="s">
        <v>43</v>
      </c>
      <c r="H33" s="507" t="s">
        <v>44</v>
      </c>
      <c r="I33" s="499">
        <v>43476</v>
      </c>
      <c r="J33" s="508">
        <v>14</v>
      </c>
      <c r="K33" s="499">
        <f>I33+J33</f>
        <v>43490</v>
      </c>
      <c r="L33" s="508">
        <v>2</v>
      </c>
      <c r="M33" s="499">
        <f>K33+L33</f>
        <v>43492</v>
      </c>
      <c r="N33" s="508">
        <v>3</v>
      </c>
      <c r="O33" s="499" t="s">
        <v>45</v>
      </c>
      <c r="P33" s="508">
        <v>0</v>
      </c>
      <c r="Q33" s="499">
        <f>M33+N33</f>
        <v>43495</v>
      </c>
      <c r="R33" s="508">
        <v>7</v>
      </c>
      <c r="S33" s="499">
        <f>Q33+R33</f>
        <v>43502</v>
      </c>
      <c r="T33" s="508">
        <v>3</v>
      </c>
      <c r="U33" s="499">
        <f>S33+T33</f>
        <v>43505</v>
      </c>
      <c r="V33" s="508">
        <v>0</v>
      </c>
      <c r="W33" s="499" t="s">
        <v>45</v>
      </c>
      <c r="X33" s="508">
        <v>0</v>
      </c>
      <c r="Y33" s="499">
        <f>U33+X33</f>
        <v>43505</v>
      </c>
      <c r="Z33" s="508">
        <v>2</v>
      </c>
      <c r="AA33" s="499" t="s">
        <v>45</v>
      </c>
      <c r="AB33" s="508">
        <v>2</v>
      </c>
      <c r="AC33" s="499">
        <f>Y33+Z33</f>
        <v>43507</v>
      </c>
      <c r="AD33" s="508">
        <v>0</v>
      </c>
      <c r="AE33" s="509">
        <f>AC33+AD33</f>
        <v>43507</v>
      </c>
      <c r="AF33" s="508">
        <v>323</v>
      </c>
      <c r="AG33" s="499">
        <f>AE33+AF33</f>
        <v>43830</v>
      </c>
    </row>
    <row r="34" spans="1:33" s="493" customFormat="1" ht="27.75" customHeight="1">
      <c r="A34" s="510"/>
      <c r="B34" s="484" t="s">
        <v>0</v>
      </c>
      <c r="C34" s="511"/>
      <c r="D34" s="510"/>
      <c r="E34" s="510"/>
      <c r="F34" s="512"/>
      <c r="G34" s="513"/>
      <c r="H34" s="507"/>
      <c r="I34" s="490"/>
      <c r="J34" s="491"/>
      <c r="K34" s="490"/>
      <c r="L34" s="491"/>
      <c r="M34" s="490"/>
      <c r="N34" s="491"/>
      <c r="O34" s="490"/>
      <c r="P34" s="491"/>
      <c r="Q34" s="490"/>
      <c r="R34" s="491"/>
      <c r="S34" s="490"/>
      <c r="T34" s="491"/>
      <c r="U34" s="490"/>
      <c r="V34" s="491"/>
      <c r="W34" s="490"/>
      <c r="X34" s="491"/>
      <c r="Y34" s="490"/>
      <c r="Z34" s="491"/>
      <c r="AA34" s="490"/>
      <c r="AB34" s="491"/>
      <c r="AC34" s="490"/>
      <c r="AD34" s="491"/>
      <c r="AE34" s="492"/>
      <c r="AF34" s="491"/>
      <c r="AG34" s="490"/>
    </row>
    <row r="35" spans="1:33" s="525" customFormat="1" ht="27.75" customHeight="1">
      <c r="A35" s="514"/>
      <c r="B35" s="515"/>
      <c r="C35" s="516"/>
      <c r="D35" s="514"/>
      <c r="E35" s="514"/>
      <c r="F35" s="517"/>
      <c r="G35" s="518"/>
      <c r="H35" s="519"/>
      <c r="I35" s="520"/>
      <c r="J35" s="521"/>
      <c r="K35" s="520"/>
      <c r="L35" s="522"/>
      <c r="M35" s="523"/>
      <c r="N35" s="522"/>
      <c r="O35" s="523"/>
      <c r="P35" s="522"/>
      <c r="Q35" s="523"/>
      <c r="R35" s="522"/>
      <c r="S35" s="523"/>
      <c r="T35" s="522"/>
      <c r="U35" s="523"/>
      <c r="V35" s="522"/>
      <c r="W35" s="523"/>
      <c r="X35" s="522"/>
      <c r="Y35" s="523"/>
      <c r="Z35" s="522"/>
      <c r="AA35" s="523"/>
      <c r="AB35" s="522"/>
      <c r="AC35" s="524"/>
      <c r="AD35" s="522"/>
      <c r="AE35" s="523"/>
      <c r="AF35" s="522"/>
      <c r="AG35" s="523"/>
    </row>
    <row r="36" spans="1:33" s="482" customFormat="1" ht="81" customHeight="1">
      <c r="A36" s="526" t="s">
        <v>272</v>
      </c>
      <c r="B36" s="527" t="s">
        <v>7</v>
      </c>
      <c r="C36" s="528" t="s">
        <v>294</v>
      </c>
      <c r="D36" s="529" t="s">
        <v>124</v>
      </c>
      <c r="E36" s="530" t="s">
        <v>36</v>
      </c>
      <c r="F36" s="531"/>
      <c r="G36" s="532" t="s">
        <v>43</v>
      </c>
      <c r="H36" s="533" t="s">
        <v>44</v>
      </c>
      <c r="I36" s="479">
        <v>43111</v>
      </c>
      <c r="J36" s="480">
        <v>14</v>
      </c>
      <c r="K36" s="479">
        <f>I36+J36</f>
        <v>43125</v>
      </c>
      <c r="L36" s="480">
        <v>2</v>
      </c>
      <c r="M36" s="479">
        <f>K36+L36</f>
        <v>43127</v>
      </c>
      <c r="N36" s="480">
        <v>3</v>
      </c>
      <c r="O36" s="479" t="s">
        <v>45</v>
      </c>
      <c r="P36" s="480">
        <v>0</v>
      </c>
      <c r="Q36" s="479">
        <f>M36+N36</f>
        <v>43130</v>
      </c>
      <c r="R36" s="480">
        <v>7</v>
      </c>
      <c r="S36" s="479">
        <f>Q36+R36</f>
        <v>43137</v>
      </c>
      <c r="T36" s="480">
        <v>3</v>
      </c>
      <c r="U36" s="479">
        <f>S36+T36</f>
        <v>43140</v>
      </c>
      <c r="V36" s="480">
        <v>0</v>
      </c>
      <c r="W36" s="479" t="s">
        <v>45</v>
      </c>
      <c r="X36" s="480">
        <v>2</v>
      </c>
      <c r="Y36" s="479">
        <f>U36+X36</f>
        <v>43142</v>
      </c>
      <c r="Z36" s="480">
        <v>0</v>
      </c>
      <c r="AA36" s="479" t="s">
        <v>45</v>
      </c>
      <c r="AB36" s="480">
        <v>0</v>
      </c>
      <c r="AC36" s="479">
        <f>Y36+Z36</f>
        <v>43142</v>
      </c>
      <c r="AD36" s="480">
        <v>0</v>
      </c>
      <c r="AE36" s="481">
        <f>AC36+AD36</f>
        <v>43142</v>
      </c>
      <c r="AF36" s="480">
        <v>50</v>
      </c>
      <c r="AG36" s="479">
        <f>AE36+AF36</f>
        <v>43192</v>
      </c>
    </row>
    <row r="37" spans="2:33" s="534" customFormat="1" ht="27.75" customHeight="1">
      <c r="B37" s="535" t="s">
        <v>0</v>
      </c>
      <c r="C37" s="536"/>
      <c r="F37" s="537"/>
      <c r="H37" s="538"/>
      <c r="I37" s="539"/>
      <c r="J37" s="540"/>
      <c r="K37" s="539"/>
      <c r="L37" s="541"/>
      <c r="M37" s="539"/>
      <c r="N37" s="541"/>
      <c r="O37" s="542"/>
      <c r="P37" s="541"/>
      <c r="Q37" s="539"/>
      <c r="R37" s="539"/>
      <c r="S37" s="539"/>
      <c r="T37" s="541"/>
      <c r="U37" s="539"/>
      <c r="V37" s="540"/>
      <c r="W37" s="539"/>
      <c r="X37" s="540"/>
      <c r="Y37" s="539"/>
      <c r="Z37" s="541"/>
      <c r="AA37" s="542"/>
      <c r="AB37" s="541"/>
      <c r="AC37" s="543"/>
      <c r="AD37" s="541"/>
      <c r="AE37" s="542"/>
      <c r="AF37" s="541"/>
      <c r="AG37" s="542"/>
    </row>
    <row r="38" spans="2:33" s="534" customFormat="1" ht="27.75" customHeight="1">
      <c r="B38" s="535"/>
      <c r="C38" s="536"/>
      <c r="F38" s="537"/>
      <c r="H38" s="538"/>
      <c r="I38" s="539"/>
      <c r="J38" s="540"/>
      <c r="K38" s="539"/>
      <c r="L38" s="541"/>
      <c r="M38" s="539"/>
      <c r="N38" s="541"/>
      <c r="O38" s="542"/>
      <c r="P38" s="541"/>
      <c r="Q38" s="539"/>
      <c r="R38" s="539"/>
      <c r="S38" s="539"/>
      <c r="T38" s="541"/>
      <c r="U38" s="539"/>
      <c r="V38" s="540"/>
      <c r="W38" s="539"/>
      <c r="X38" s="540"/>
      <c r="Y38" s="539"/>
      <c r="Z38" s="541"/>
      <c r="AA38" s="542"/>
      <c r="AB38" s="541"/>
      <c r="AC38" s="543"/>
      <c r="AD38" s="541"/>
      <c r="AE38" s="542"/>
      <c r="AF38" s="541"/>
      <c r="AG38" s="542"/>
    </row>
    <row r="39" spans="1:33" s="482" customFormat="1" ht="81" customHeight="1">
      <c r="A39" s="526" t="s">
        <v>274</v>
      </c>
      <c r="B39" s="527" t="s">
        <v>7</v>
      </c>
      <c r="C39" s="528" t="s">
        <v>295</v>
      </c>
      <c r="D39" s="529" t="s">
        <v>124</v>
      </c>
      <c r="E39" s="530" t="s">
        <v>36</v>
      </c>
      <c r="F39" s="531"/>
      <c r="G39" s="532" t="s">
        <v>43</v>
      </c>
      <c r="H39" s="533" t="s">
        <v>44</v>
      </c>
      <c r="I39" s="479">
        <v>43476</v>
      </c>
      <c r="J39" s="480">
        <v>14</v>
      </c>
      <c r="K39" s="479">
        <f>I39+J39</f>
        <v>43490</v>
      </c>
      <c r="L39" s="480">
        <v>2</v>
      </c>
      <c r="M39" s="479">
        <f>K39+L39</f>
        <v>43492</v>
      </c>
      <c r="N39" s="480">
        <v>3</v>
      </c>
      <c r="O39" s="479" t="s">
        <v>45</v>
      </c>
      <c r="P39" s="480">
        <v>0</v>
      </c>
      <c r="Q39" s="479">
        <f>M39+N39</f>
        <v>43495</v>
      </c>
      <c r="R39" s="480">
        <v>7</v>
      </c>
      <c r="S39" s="479">
        <f>Q39+R39</f>
        <v>43502</v>
      </c>
      <c r="T39" s="480">
        <v>3</v>
      </c>
      <c r="U39" s="479">
        <f>S39+T39</f>
        <v>43505</v>
      </c>
      <c r="V39" s="480">
        <v>0</v>
      </c>
      <c r="W39" s="479" t="s">
        <v>45</v>
      </c>
      <c r="X39" s="480">
        <v>2</v>
      </c>
      <c r="Y39" s="479">
        <f>U39+X39</f>
        <v>43507</v>
      </c>
      <c r="Z39" s="480">
        <v>0</v>
      </c>
      <c r="AA39" s="479" t="s">
        <v>45</v>
      </c>
      <c r="AB39" s="480">
        <v>0</v>
      </c>
      <c r="AC39" s="479">
        <f>Y39+Z39</f>
        <v>43507</v>
      </c>
      <c r="AD39" s="480">
        <v>0</v>
      </c>
      <c r="AE39" s="481">
        <f>AC39+AD39</f>
        <v>43507</v>
      </c>
      <c r="AF39" s="480">
        <v>50</v>
      </c>
      <c r="AG39" s="479">
        <f>AE39+AF39</f>
        <v>43557</v>
      </c>
    </row>
    <row r="40" spans="2:33" s="534" customFormat="1" ht="27.75" customHeight="1">
      <c r="B40" s="535" t="s">
        <v>0</v>
      </c>
      <c r="C40" s="536"/>
      <c r="F40" s="537"/>
      <c r="H40" s="538"/>
      <c r="I40" s="539"/>
      <c r="J40" s="540"/>
      <c r="K40" s="539"/>
      <c r="L40" s="541"/>
      <c r="M40" s="539"/>
      <c r="N40" s="541"/>
      <c r="O40" s="542"/>
      <c r="P40" s="541"/>
      <c r="Q40" s="539"/>
      <c r="R40" s="539"/>
      <c r="S40" s="539"/>
      <c r="T40" s="541"/>
      <c r="U40" s="539"/>
      <c r="V40" s="540"/>
      <c r="W40" s="539"/>
      <c r="X40" s="540"/>
      <c r="Y40" s="539"/>
      <c r="Z40" s="541"/>
      <c r="AA40" s="542"/>
      <c r="AB40" s="541"/>
      <c r="AC40" s="543"/>
      <c r="AD40" s="541"/>
      <c r="AE40" s="542"/>
      <c r="AF40" s="541"/>
      <c r="AG40" s="542"/>
    </row>
    <row r="41" spans="2:33" s="534" customFormat="1" ht="27.75" customHeight="1">
      <c r="B41" s="535"/>
      <c r="C41" s="536"/>
      <c r="F41" s="537"/>
      <c r="H41" s="538"/>
      <c r="I41" s="539"/>
      <c r="J41" s="540"/>
      <c r="K41" s="539"/>
      <c r="L41" s="541"/>
      <c r="M41" s="539"/>
      <c r="N41" s="541"/>
      <c r="O41" s="542"/>
      <c r="P41" s="541"/>
      <c r="Q41" s="539"/>
      <c r="R41" s="539"/>
      <c r="S41" s="539"/>
      <c r="T41" s="541"/>
      <c r="U41" s="539"/>
      <c r="V41" s="540"/>
      <c r="W41" s="539"/>
      <c r="X41" s="540"/>
      <c r="Y41" s="539"/>
      <c r="Z41" s="541"/>
      <c r="AA41" s="542"/>
      <c r="AB41" s="541"/>
      <c r="AC41" s="543"/>
      <c r="AD41" s="541"/>
      <c r="AE41" s="542"/>
      <c r="AF41" s="541"/>
      <c r="AG41" s="542"/>
    </row>
    <row r="42" spans="1:33" s="6" customFormat="1" ht="31.5" customHeight="1">
      <c r="A42" s="26"/>
      <c r="B42" s="15"/>
      <c r="C42" s="40" t="s">
        <v>276</v>
      </c>
      <c r="D42" s="86"/>
      <c r="E42" s="28"/>
      <c r="F42" s="29"/>
      <c r="G42" s="30"/>
      <c r="H42" s="31"/>
      <c r="I42" s="142"/>
      <c r="J42" s="33"/>
      <c r="K42" s="136"/>
      <c r="L42" s="33"/>
      <c r="M42" s="136"/>
      <c r="N42" s="33"/>
      <c r="O42" s="136"/>
      <c r="P42" s="33"/>
      <c r="Q42" s="136"/>
      <c r="R42" s="33"/>
      <c r="S42" s="136"/>
      <c r="T42" s="33"/>
      <c r="U42" s="136"/>
      <c r="V42" s="33"/>
      <c r="W42" s="136"/>
      <c r="X42" s="33"/>
      <c r="Y42" s="136"/>
      <c r="Z42" s="33"/>
      <c r="AA42" s="136"/>
      <c r="AB42" s="33"/>
      <c r="AC42" s="136"/>
      <c r="AD42" s="33"/>
      <c r="AE42" s="136"/>
      <c r="AF42" s="33"/>
      <c r="AG42" s="136"/>
    </row>
    <row r="43" spans="1:33" s="269" customFormat="1" ht="45">
      <c r="A43" s="226" t="s">
        <v>159</v>
      </c>
      <c r="B43" s="227" t="s">
        <v>7</v>
      </c>
      <c r="C43" s="265" t="s">
        <v>289</v>
      </c>
      <c r="D43" s="228" t="s">
        <v>37</v>
      </c>
      <c r="E43" s="266" t="s">
        <v>36</v>
      </c>
      <c r="F43" s="267"/>
      <c r="G43" s="231" t="s">
        <v>43</v>
      </c>
      <c r="H43" s="268" t="s">
        <v>44</v>
      </c>
      <c r="I43" s="233">
        <v>42401</v>
      </c>
      <c r="J43" s="234">
        <v>14</v>
      </c>
      <c r="K43" s="233">
        <f>I43+J43</f>
        <v>42415</v>
      </c>
      <c r="L43" s="234">
        <v>8</v>
      </c>
      <c r="M43" s="233">
        <f>K43+L43</f>
        <v>42423</v>
      </c>
      <c r="N43" s="234">
        <v>7</v>
      </c>
      <c r="O43" s="233" t="s">
        <v>45</v>
      </c>
      <c r="P43" s="234">
        <v>0</v>
      </c>
      <c r="Q43" s="233">
        <f>M43+P43</f>
        <v>42423</v>
      </c>
      <c r="R43" s="234">
        <v>10</v>
      </c>
      <c r="S43" s="233">
        <f>Q43+R43</f>
        <v>42433</v>
      </c>
      <c r="T43" s="234">
        <v>4</v>
      </c>
      <c r="U43" s="233">
        <f>S43+T43</f>
        <v>42437</v>
      </c>
      <c r="V43" s="234">
        <v>0</v>
      </c>
      <c r="W43" s="233" t="s">
        <v>45</v>
      </c>
      <c r="X43" s="234">
        <v>0</v>
      </c>
      <c r="Y43" s="233">
        <f>U43+X43</f>
        <v>42437</v>
      </c>
      <c r="Z43" s="234">
        <v>7</v>
      </c>
      <c r="AA43" s="233" t="s">
        <v>45</v>
      </c>
      <c r="AB43" s="234">
        <v>2</v>
      </c>
      <c r="AC43" s="233">
        <f>Y43+AB43</f>
        <v>42439</v>
      </c>
      <c r="AD43" s="234">
        <v>0</v>
      </c>
      <c r="AE43" s="235">
        <f>AC43+AD43</f>
        <v>42439</v>
      </c>
      <c r="AF43" s="234">
        <v>90</v>
      </c>
      <c r="AG43" s="233">
        <f>AE43+AF43</f>
        <v>42529</v>
      </c>
    </row>
    <row r="44" spans="1:33" s="269" customFormat="1" ht="27" customHeight="1">
      <c r="A44" s="270"/>
      <c r="B44" s="237" t="s">
        <v>0</v>
      </c>
      <c r="C44" s="271"/>
      <c r="D44" s="272"/>
      <c r="E44" s="273"/>
      <c r="F44" s="267"/>
      <c r="G44" s="274"/>
      <c r="H44" s="275"/>
      <c r="I44" s="276">
        <v>42479</v>
      </c>
      <c r="J44" s="234">
        <v>14</v>
      </c>
      <c r="K44" s="276">
        <f>I44+J44+1</f>
        <v>42494</v>
      </c>
      <c r="L44" s="234"/>
      <c r="M44" s="276">
        <v>42496</v>
      </c>
      <c r="N44" s="234"/>
      <c r="O44" s="233" t="s">
        <v>45</v>
      </c>
      <c r="P44" s="234"/>
      <c r="Q44" s="276">
        <v>42499</v>
      </c>
      <c r="R44" s="234">
        <v>7</v>
      </c>
      <c r="S44" s="276">
        <f>Q44+R44</f>
        <v>42506</v>
      </c>
      <c r="T44" s="234"/>
      <c r="U44" s="276">
        <v>42509</v>
      </c>
      <c r="V44" s="234">
        <v>0</v>
      </c>
      <c r="W44" s="233" t="s">
        <v>45</v>
      </c>
      <c r="X44" s="234">
        <v>0</v>
      </c>
      <c r="Y44" s="276">
        <v>42514</v>
      </c>
      <c r="Z44" s="234">
        <v>0</v>
      </c>
      <c r="AA44" s="233" t="s">
        <v>45</v>
      </c>
      <c r="AB44" s="234">
        <v>0</v>
      </c>
      <c r="AC44" s="276">
        <v>42530</v>
      </c>
      <c r="AD44" s="234">
        <v>0</v>
      </c>
      <c r="AE44" s="276">
        <v>42530</v>
      </c>
      <c r="AF44" s="234">
        <v>90</v>
      </c>
      <c r="AG44" s="276">
        <f>AE44+AF44</f>
        <v>42620</v>
      </c>
    </row>
    <row r="45" spans="1:33" s="269" customFormat="1" ht="27" customHeight="1">
      <c r="A45" s="270"/>
      <c r="B45" s="237"/>
      <c r="C45" s="271"/>
      <c r="D45" s="272"/>
      <c r="E45" s="273"/>
      <c r="F45" s="267"/>
      <c r="G45" s="274"/>
      <c r="H45" s="275"/>
      <c r="I45" s="276"/>
      <c r="J45" s="234"/>
      <c r="K45" s="276"/>
      <c r="L45" s="234"/>
      <c r="M45" s="276"/>
      <c r="N45" s="234"/>
      <c r="O45" s="233"/>
      <c r="P45" s="234"/>
      <c r="Q45" s="276"/>
      <c r="R45" s="234"/>
      <c r="S45" s="276"/>
      <c r="T45" s="234"/>
      <c r="U45" s="276"/>
      <c r="V45" s="234"/>
      <c r="W45" s="233"/>
      <c r="X45" s="234"/>
      <c r="Y45" s="276"/>
      <c r="Z45" s="234"/>
      <c r="AA45" s="233"/>
      <c r="AB45" s="234"/>
      <c r="AC45" s="276"/>
      <c r="AD45" s="234"/>
      <c r="AE45" s="276"/>
      <c r="AF45" s="234"/>
      <c r="AG45" s="276"/>
    </row>
    <row r="46" spans="1:33" s="269" customFormat="1" ht="45">
      <c r="A46" s="226" t="s">
        <v>215</v>
      </c>
      <c r="B46" s="227" t="s">
        <v>7</v>
      </c>
      <c r="C46" s="265" t="s">
        <v>290</v>
      </c>
      <c r="D46" s="228" t="s">
        <v>37</v>
      </c>
      <c r="E46" s="266" t="s">
        <v>36</v>
      </c>
      <c r="F46" s="267"/>
      <c r="G46" s="231" t="s">
        <v>43</v>
      </c>
      <c r="H46" s="268" t="s">
        <v>44</v>
      </c>
      <c r="I46" s="233">
        <v>42515</v>
      </c>
      <c r="J46" s="234">
        <v>14</v>
      </c>
      <c r="K46" s="233">
        <f>I46+J46</f>
        <v>42529</v>
      </c>
      <c r="L46" s="234">
        <v>8</v>
      </c>
      <c r="M46" s="233">
        <f>K46+L46</f>
        <v>42537</v>
      </c>
      <c r="N46" s="234">
        <v>7</v>
      </c>
      <c r="O46" s="233" t="s">
        <v>45</v>
      </c>
      <c r="P46" s="234">
        <v>0</v>
      </c>
      <c r="Q46" s="233">
        <f>M46+P46</f>
        <v>42537</v>
      </c>
      <c r="R46" s="234">
        <v>10</v>
      </c>
      <c r="S46" s="233">
        <f>Q46+R46</f>
        <v>42547</v>
      </c>
      <c r="T46" s="234">
        <v>4</v>
      </c>
      <c r="U46" s="233">
        <f>S46+T46</f>
        <v>42551</v>
      </c>
      <c r="V46" s="234">
        <v>0</v>
      </c>
      <c r="W46" s="233" t="s">
        <v>45</v>
      </c>
      <c r="X46" s="234">
        <v>0</v>
      </c>
      <c r="Y46" s="233">
        <f>U46+X46</f>
        <v>42551</v>
      </c>
      <c r="Z46" s="234">
        <v>7</v>
      </c>
      <c r="AA46" s="233" t="s">
        <v>45</v>
      </c>
      <c r="AB46" s="234">
        <v>2</v>
      </c>
      <c r="AC46" s="233">
        <f>Y46+AB46</f>
        <v>42553</v>
      </c>
      <c r="AD46" s="234">
        <v>0</v>
      </c>
      <c r="AE46" s="235">
        <f>AC46+AD46</f>
        <v>42553</v>
      </c>
      <c r="AF46" s="234">
        <v>45</v>
      </c>
      <c r="AG46" s="233">
        <f>AE46+AF46</f>
        <v>42598</v>
      </c>
    </row>
    <row r="47" spans="1:33" s="269" customFormat="1" ht="24" customHeight="1">
      <c r="A47" s="270"/>
      <c r="B47" s="237" t="s">
        <v>0</v>
      </c>
      <c r="C47" s="271"/>
      <c r="D47" s="272"/>
      <c r="E47" s="273"/>
      <c r="F47" s="267"/>
      <c r="G47" s="274"/>
      <c r="H47" s="275"/>
      <c r="I47" s="276">
        <v>42555</v>
      </c>
      <c r="J47" s="234">
        <v>14</v>
      </c>
      <c r="K47" s="276">
        <f>I47+J47</f>
        <v>42569</v>
      </c>
      <c r="L47" s="234"/>
      <c r="M47" s="276">
        <v>42576</v>
      </c>
      <c r="N47" s="234"/>
      <c r="O47" s="233" t="s">
        <v>45</v>
      </c>
      <c r="P47" s="234"/>
      <c r="Q47" s="276">
        <v>42585</v>
      </c>
      <c r="R47" s="234">
        <v>7</v>
      </c>
      <c r="S47" s="276">
        <f>Q47+R47</f>
        <v>42592</v>
      </c>
      <c r="T47" s="234">
        <v>1</v>
      </c>
      <c r="U47" s="276">
        <f>S47+T47</f>
        <v>42593</v>
      </c>
      <c r="V47" s="234">
        <v>0</v>
      </c>
      <c r="W47" s="233" t="s">
        <v>45</v>
      </c>
      <c r="X47" s="234">
        <v>0</v>
      </c>
      <c r="Y47" s="276">
        <v>42594</v>
      </c>
      <c r="Z47" s="234">
        <v>0</v>
      </c>
      <c r="AA47" s="233" t="s">
        <v>45</v>
      </c>
      <c r="AB47" s="234">
        <v>0</v>
      </c>
      <c r="AC47" s="276">
        <v>42607</v>
      </c>
      <c r="AD47" s="234"/>
      <c r="AE47" s="276">
        <f>AC47</f>
        <v>42607</v>
      </c>
      <c r="AF47" s="234">
        <v>60</v>
      </c>
      <c r="AG47" s="276">
        <f>AE47+AF47</f>
        <v>42667</v>
      </c>
    </row>
    <row r="48" spans="1:33" s="269" customFormat="1" ht="27" customHeight="1">
      <c r="A48" s="270"/>
      <c r="B48" s="237"/>
      <c r="C48" s="271"/>
      <c r="D48" s="272"/>
      <c r="E48" s="273"/>
      <c r="F48" s="267"/>
      <c r="G48" s="274"/>
      <c r="H48" s="275"/>
      <c r="I48" s="276"/>
      <c r="J48" s="234"/>
      <c r="K48" s="276"/>
      <c r="L48" s="234"/>
      <c r="M48" s="276"/>
      <c r="N48" s="234"/>
      <c r="O48" s="233"/>
      <c r="P48" s="234"/>
      <c r="Q48" s="276"/>
      <c r="R48" s="234"/>
      <c r="S48" s="276"/>
      <c r="T48" s="234"/>
      <c r="U48" s="276"/>
      <c r="V48" s="234"/>
      <c r="W48" s="233"/>
      <c r="X48" s="234"/>
      <c r="Y48" s="276"/>
      <c r="Z48" s="234"/>
      <c r="AA48" s="233"/>
      <c r="AB48" s="234"/>
      <c r="AC48" s="276"/>
      <c r="AD48" s="234"/>
      <c r="AE48" s="276"/>
      <c r="AF48" s="234"/>
      <c r="AG48" s="276"/>
    </row>
    <row r="49" spans="1:33" s="548" customFormat="1" ht="45">
      <c r="A49" s="505" t="s">
        <v>275</v>
      </c>
      <c r="B49" s="506" t="s">
        <v>7</v>
      </c>
      <c r="C49" s="544" t="s">
        <v>277</v>
      </c>
      <c r="D49" s="545" t="s">
        <v>37</v>
      </c>
      <c r="E49" s="546" t="s">
        <v>36</v>
      </c>
      <c r="F49" s="547"/>
      <c r="G49" s="497" t="s">
        <v>43</v>
      </c>
      <c r="H49" s="507" t="s">
        <v>44</v>
      </c>
      <c r="I49" s="499">
        <v>42880</v>
      </c>
      <c r="J49" s="508">
        <v>14</v>
      </c>
      <c r="K49" s="499">
        <f>I49+J49</f>
        <v>42894</v>
      </c>
      <c r="L49" s="508">
        <v>8</v>
      </c>
      <c r="M49" s="499">
        <f>K49+L49</f>
        <v>42902</v>
      </c>
      <c r="N49" s="508">
        <v>7</v>
      </c>
      <c r="O49" s="499" t="s">
        <v>45</v>
      </c>
      <c r="P49" s="508">
        <v>0</v>
      </c>
      <c r="Q49" s="499">
        <f>M49+P49</f>
        <v>42902</v>
      </c>
      <c r="R49" s="508">
        <v>10</v>
      </c>
      <c r="S49" s="499">
        <f>Q49+R49</f>
        <v>42912</v>
      </c>
      <c r="T49" s="508">
        <v>4</v>
      </c>
      <c r="U49" s="499">
        <f>S49+T49</f>
        <v>42916</v>
      </c>
      <c r="V49" s="508">
        <v>0</v>
      </c>
      <c r="W49" s="499" t="s">
        <v>45</v>
      </c>
      <c r="X49" s="508">
        <v>0</v>
      </c>
      <c r="Y49" s="499">
        <f>U49+X49</f>
        <v>42916</v>
      </c>
      <c r="Z49" s="508">
        <v>7</v>
      </c>
      <c r="AA49" s="499" t="s">
        <v>45</v>
      </c>
      <c r="AB49" s="508">
        <v>2</v>
      </c>
      <c r="AC49" s="499">
        <f>Y49+AB49</f>
        <v>42918</v>
      </c>
      <c r="AD49" s="508">
        <v>0</v>
      </c>
      <c r="AE49" s="509">
        <f>AC49+AD49</f>
        <v>42918</v>
      </c>
      <c r="AF49" s="508">
        <v>60</v>
      </c>
      <c r="AG49" s="499">
        <f>AE49+AF49</f>
        <v>42978</v>
      </c>
    </row>
    <row r="50" spans="1:33" s="548" customFormat="1" ht="24" customHeight="1">
      <c r="A50" s="549"/>
      <c r="B50" s="550" t="s">
        <v>0</v>
      </c>
      <c r="C50" s="551"/>
      <c r="D50" s="552"/>
      <c r="E50" s="553"/>
      <c r="F50" s="547"/>
      <c r="G50" s="554"/>
      <c r="H50" s="555"/>
      <c r="I50" s="556"/>
      <c r="J50" s="508"/>
      <c r="K50" s="556"/>
      <c r="L50" s="508"/>
      <c r="M50" s="556"/>
      <c r="N50" s="508"/>
      <c r="O50" s="499"/>
      <c r="P50" s="508"/>
      <c r="Q50" s="556"/>
      <c r="R50" s="508"/>
      <c r="S50" s="556"/>
      <c r="T50" s="508"/>
      <c r="U50" s="556"/>
      <c r="V50" s="508"/>
      <c r="W50" s="499"/>
      <c r="X50" s="508"/>
      <c r="Y50" s="556"/>
      <c r="Z50" s="508"/>
      <c r="AA50" s="499"/>
      <c r="AB50" s="508"/>
      <c r="AC50" s="556"/>
      <c r="AD50" s="508"/>
      <c r="AE50" s="556"/>
      <c r="AF50" s="508"/>
      <c r="AG50" s="556"/>
    </row>
    <row r="51" spans="1:33" s="548" customFormat="1" ht="27" customHeight="1">
      <c r="A51" s="549"/>
      <c r="B51" s="550"/>
      <c r="C51" s="551"/>
      <c r="D51" s="552"/>
      <c r="E51" s="553"/>
      <c r="F51" s="547"/>
      <c r="G51" s="554"/>
      <c r="H51" s="555"/>
      <c r="I51" s="556"/>
      <c r="J51" s="508"/>
      <c r="K51" s="556"/>
      <c r="L51" s="508"/>
      <c r="M51" s="556"/>
      <c r="N51" s="508"/>
      <c r="O51" s="499"/>
      <c r="P51" s="508"/>
      <c r="Q51" s="556"/>
      <c r="R51" s="508"/>
      <c r="S51" s="556"/>
      <c r="T51" s="508"/>
      <c r="U51" s="556"/>
      <c r="V51" s="508"/>
      <c r="W51" s="499"/>
      <c r="X51" s="508"/>
      <c r="Y51" s="556"/>
      <c r="Z51" s="508"/>
      <c r="AA51" s="499"/>
      <c r="AB51" s="508"/>
      <c r="AC51" s="556"/>
      <c r="AD51" s="508"/>
      <c r="AE51" s="556"/>
      <c r="AF51" s="508"/>
      <c r="AG51" s="556"/>
    </row>
    <row r="52" spans="1:33" s="6" customFormat="1" ht="36" customHeight="1">
      <c r="A52" s="63"/>
      <c r="B52" s="15"/>
      <c r="C52" s="40" t="s">
        <v>76</v>
      </c>
      <c r="D52" s="34"/>
      <c r="E52" s="35"/>
      <c r="F52" s="29"/>
      <c r="G52" s="20"/>
      <c r="H52" s="21"/>
      <c r="I52" s="133"/>
      <c r="J52" s="33"/>
      <c r="K52" s="135"/>
      <c r="L52" s="33"/>
      <c r="M52" s="135"/>
      <c r="N52" s="33"/>
      <c r="O52" s="135"/>
      <c r="P52" s="33"/>
      <c r="Q52" s="135"/>
      <c r="R52" s="33"/>
      <c r="S52" s="135"/>
      <c r="T52" s="33"/>
      <c r="U52" s="135"/>
      <c r="V52" s="33"/>
      <c r="W52" s="135"/>
      <c r="X52" s="33"/>
      <c r="Y52" s="135"/>
      <c r="Z52" s="33"/>
      <c r="AA52" s="135"/>
      <c r="AB52" s="33"/>
      <c r="AC52" s="135"/>
      <c r="AD52" s="33"/>
      <c r="AE52" s="143"/>
      <c r="AF52" s="33"/>
      <c r="AG52" s="135"/>
    </row>
    <row r="53" spans="1:33" s="6" customFormat="1" ht="53.25" customHeight="1">
      <c r="A53" s="63" t="s">
        <v>160</v>
      </c>
      <c r="B53" s="16" t="s">
        <v>7</v>
      </c>
      <c r="C53" s="45" t="s">
        <v>158</v>
      </c>
      <c r="D53" s="48" t="s">
        <v>75</v>
      </c>
      <c r="E53" s="35" t="s">
        <v>36</v>
      </c>
      <c r="F53" s="29"/>
      <c r="G53" s="20" t="s">
        <v>43</v>
      </c>
      <c r="H53" s="21" t="s">
        <v>44</v>
      </c>
      <c r="I53" s="133">
        <v>42358</v>
      </c>
      <c r="J53" s="33">
        <v>14</v>
      </c>
      <c r="K53" s="135">
        <f>I53+J53</f>
        <v>42372</v>
      </c>
      <c r="L53" s="33">
        <v>8</v>
      </c>
      <c r="M53" s="135">
        <f>K53+L53</f>
        <v>42380</v>
      </c>
      <c r="N53" s="33">
        <v>7</v>
      </c>
      <c r="O53" s="135" t="s">
        <v>45</v>
      </c>
      <c r="P53" s="33">
        <v>0</v>
      </c>
      <c r="Q53" s="135">
        <f>M53+P53</f>
        <v>42380</v>
      </c>
      <c r="R53" s="33">
        <v>10</v>
      </c>
      <c r="S53" s="135">
        <f>Q53+R53</f>
        <v>42390</v>
      </c>
      <c r="T53" s="33">
        <v>4</v>
      </c>
      <c r="U53" s="135">
        <f>S53+T53</f>
        <v>42394</v>
      </c>
      <c r="V53" s="33">
        <v>0</v>
      </c>
      <c r="W53" s="135" t="s">
        <v>45</v>
      </c>
      <c r="X53" s="33">
        <v>0</v>
      </c>
      <c r="Y53" s="135">
        <f>U53+X53</f>
        <v>42394</v>
      </c>
      <c r="Z53" s="33">
        <v>7</v>
      </c>
      <c r="AA53" s="135" t="s">
        <v>45</v>
      </c>
      <c r="AB53" s="33">
        <v>2</v>
      </c>
      <c r="AC53" s="135">
        <f>Y53+AB53</f>
        <v>42396</v>
      </c>
      <c r="AD53" s="33">
        <v>0</v>
      </c>
      <c r="AE53" s="143">
        <f>AC53+AD53</f>
        <v>42396</v>
      </c>
      <c r="AF53" s="33">
        <v>790</v>
      </c>
      <c r="AG53" s="135">
        <f>AE53+AF53</f>
        <v>43186</v>
      </c>
    </row>
    <row r="54" spans="1:33" s="6" customFormat="1" ht="33.75" customHeight="1">
      <c r="A54" s="26"/>
      <c r="B54" s="15" t="s">
        <v>0</v>
      </c>
      <c r="C54" s="41"/>
      <c r="D54" s="27"/>
      <c r="E54" s="28"/>
      <c r="F54" s="29"/>
      <c r="G54" s="30"/>
      <c r="H54" s="31"/>
      <c r="I54" s="142" t="s">
        <v>163</v>
      </c>
      <c r="J54" s="32"/>
      <c r="K54" s="136" t="s">
        <v>164</v>
      </c>
      <c r="L54" s="33"/>
      <c r="M54" s="136">
        <v>42401</v>
      </c>
      <c r="N54" s="33"/>
      <c r="O54" s="136" t="s">
        <v>190</v>
      </c>
      <c r="P54" s="33"/>
      <c r="Q54" s="136">
        <v>42409</v>
      </c>
      <c r="R54" s="33">
        <v>7</v>
      </c>
      <c r="S54" s="136">
        <v>42416</v>
      </c>
      <c r="T54" s="33">
        <v>1</v>
      </c>
      <c r="U54" s="136">
        <v>42417</v>
      </c>
      <c r="V54" s="33">
        <v>0</v>
      </c>
      <c r="W54" s="136" t="s">
        <v>45</v>
      </c>
      <c r="X54" s="33">
        <v>0</v>
      </c>
      <c r="Y54" s="136">
        <v>42457</v>
      </c>
      <c r="Z54" s="33"/>
      <c r="AA54" s="136" t="s">
        <v>190</v>
      </c>
      <c r="AB54" s="33"/>
      <c r="AC54" s="136">
        <v>42465</v>
      </c>
      <c r="AD54" s="33">
        <v>0</v>
      </c>
      <c r="AE54" s="136">
        <f>AC54</f>
        <v>42465</v>
      </c>
      <c r="AF54" s="33"/>
      <c r="AG54" s="556">
        <v>43617</v>
      </c>
    </row>
    <row r="55" spans="1:33" s="6" customFormat="1" ht="25.5" customHeight="1">
      <c r="A55" s="26"/>
      <c r="B55" s="15"/>
      <c r="C55" s="41"/>
      <c r="D55" s="27"/>
      <c r="E55" s="28"/>
      <c r="F55" s="29"/>
      <c r="G55" s="30"/>
      <c r="H55" s="31"/>
      <c r="I55" s="142"/>
      <c r="J55" s="32"/>
      <c r="K55" s="136"/>
      <c r="L55" s="33"/>
      <c r="M55" s="136"/>
      <c r="N55" s="33"/>
      <c r="O55" s="136"/>
      <c r="P55" s="33"/>
      <c r="Q55" s="136"/>
      <c r="R55" s="33"/>
      <c r="S55" s="136"/>
      <c r="T55" s="33"/>
      <c r="U55" s="136"/>
      <c r="V55" s="33"/>
      <c r="W55" s="136"/>
      <c r="X55" s="33"/>
      <c r="Y55" s="136"/>
      <c r="Z55" s="33"/>
      <c r="AA55" s="136"/>
      <c r="AB55" s="33"/>
      <c r="AC55" s="136"/>
      <c r="AD55" s="33"/>
      <c r="AE55" s="136"/>
      <c r="AF55" s="33"/>
      <c r="AG55" s="136"/>
    </row>
    <row r="56" spans="1:33" s="6" customFormat="1" ht="26.25" customHeight="1">
      <c r="A56" s="26"/>
      <c r="B56" s="15"/>
      <c r="C56" s="41"/>
      <c r="D56" s="51" t="s">
        <v>71</v>
      </c>
      <c r="E56" s="49"/>
      <c r="F56" s="50"/>
      <c r="G56" s="30"/>
      <c r="H56" s="31"/>
      <c r="I56" s="142"/>
      <c r="J56" s="32"/>
      <c r="K56" s="136"/>
      <c r="L56" s="33"/>
      <c r="M56" s="136"/>
      <c r="N56" s="33"/>
      <c r="O56" s="136"/>
      <c r="P56" s="33"/>
      <c r="Q56" s="136"/>
      <c r="R56" s="33"/>
      <c r="S56" s="136"/>
      <c r="T56" s="33"/>
      <c r="U56" s="136"/>
      <c r="V56" s="33"/>
      <c r="W56" s="136"/>
      <c r="X56" s="33"/>
      <c r="Y56" s="136"/>
      <c r="Z56" s="33"/>
      <c r="AA56" s="136"/>
      <c r="AB56" s="33"/>
      <c r="AC56" s="136"/>
      <c r="AD56" s="33"/>
      <c r="AE56" s="136"/>
      <c r="AF56" s="33"/>
      <c r="AG56" s="136"/>
    </row>
    <row r="57" spans="1:33" s="6" customFormat="1" ht="30.75" customHeight="1">
      <c r="A57" s="26"/>
      <c r="B57" s="15"/>
      <c r="C57" s="37"/>
      <c r="D57" s="355" t="s">
        <v>64</v>
      </c>
      <c r="E57" s="352"/>
      <c r="F57" s="353"/>
      <c r="G57" s="30"/>
      <c r="H57" s="31"/>
      <c r="I57" s="142"/>
      <c r="J57" s="32"/>
      <c r="K57" s="136"/>
      <c r="L57" s="33"/>
      <c r="M57" s="136"/>
      <c r="N57" s="33"/>
      <c r="O57" s="136"/>
      <c r="P57" s="33"/>
      <c r="Q57" s="136"/>
      <c r="R57" s="33"/>
      <c r="S57" s="136"/>
      <c r="T57" s="33"/>
      <c r="U57" s="136"/>
      <c r="V57" s="33"/>
      <c r="W57" s="136"/>
      <c r="X57" s="33"/>
      <c r="Y57" s="136"/>
      <c r="Z57" s="33"/>
      <c r="AA57" s="136"/>
      <c r="AB57" s="33"/>
      <c r="AC57" s="136"/>
      <c r="AD57" s="33"/>
      <c r="AE57" s="136"/>
      <c r="AF57" s="33"/>
      <c r="AG57" s="136"/>
    </row>
    <row r="58" spans="1:33" s="6" customFormat="1" ht="33" customHeight="1">
      <c r="A58" s="26"/>
      <c r="B58" s="16"/>
      <c r="C58" s="46"/>
      <c r="D58" s="46" t="s">
        <v>57</v>
      </c>
      <c r="E58" s="28"/>
      <c r="F58" s="29"/>
      <c r="G58" s="30"/>
      <c r="H58" s="31"/>
      <c r="I58" s="142"/>
      <c r="J58" s="32"/>
      <c r="K58" s="136"/>
      <c r="L58" s="33"/>
      <c r="M58" s="136"/>
      <c r="N58" s="33"/>
      <c r="O58" s="136"/>
      <c r="P58" s="33"/>
      <c r="Q58" s="136"/>
      <c r="R58" s="33"/>
      <c r="S58" s="136"/>
      <c r="T58" s="33"/>
      <c r="U58" s="136"/>
      <c r="V58" s="33"/>
      <c r="W58" s="136"/>
      <c r="X58" s="33"/>
      <c r="Y58" s="136"/>
      <c r="Z58" s="33"/>
      <c r="AA58" s="136"/>
      <c r="AB58" s="33"/>
      <c r="AC58" s="136"/>
      <c r="AD58" s="33"/>
      <c r="AE58" s="136"/>
      <c r="AF58" s="33"/>
      <c r="AG58" s="136"/>
    </row>
    <row r="59" spans="1:33" s="6" customFormat="1" ht="27" customHeight="1">
      <c r="A59" s="631" t="s">
        <v>51</v>
      </c>
      <c r="B59" s="632"/>
      <c r="C59" s="632"/>
      <c r="D59" s="633"/>
      <c r="E59" s="58"/>
      <c r="F59" s="59"/>
      <c r="G59" s="30"/>
      <c r="H59" s="31"/>
      <c r="I59" s="142"/>
      <c r="J59" s="32"/>
      <c r="K59" s="136"/>
      <c r="L59" s="33"/>
      <c r="M59" s="136"/>
      <c r="N59" s="33"/>
      <c r="O59" s="136"/>
      <c r="P59" s="33"/>
      <c r="Q59" s="136"/>
      <c r="R59" s="33"/>
      <c r="S59" s="136"/>
      <c r="T59" s="33"/>
      <c r="U59" s="136"/>
      <c r="V59" s="33"/>
      <c r="W59" s="136"/>
      <c r="X59" s="33"/>
      <c r="Y59" s="136"/>
      <c r="Z59" s="33"/>
      <c r="AA59" s="136"/>
      <c r="AB59" s="33"/>
      <c r="AC59" s="136"/>
      <c r="AD59" s="33"/>
      <c r="AE59" s="136"/>
      <c r="AF59" s="33"/>
      <c r="AG59" s="136"/>
    </row>
    <row r="60" spans="1:33" s="6" customFormat="1" ht="15.75" customHeight="1">
      <c r="A60" s="26"/>
      <c r="B60" s="15"/>
      <c r="C60" s="37"/>
      <c r="D60" s="27"/>
      <c r="E60" s="28"/>
      <c r="F60" s="29"/>
      <c r="G60" s="30"/>
      <c r="H60" s="31"/>
      <c r="I60" s="142"/>
      <c r="J60" s="32"/>
      <c r="K60" s="136"/>
      <c r="L60" s="33"/>
      <c r="M60" s="136"/>
      <c r="N60" s="33"/>
      <c r="O60" s="136"/>
      <c r="P60" s="33"/>
      <c r="Q60" s="136"/>
      <c r="R60" s="33"/>
      <c r="S60" s="136"/>
      <c r="T60" s="33"/>
      <c r="U60" s="136"/>
      <c r="V60" s="33"/>
      <c r="W60" s="136"/>
      <c r="X60" s="33"/>
      <c r="Y60" s="136"/>
      <c r="Z60" s="33"/>
      <c r="AA60" s="136"/>
      <c r="AB60" s="33"/>
      <c r="AC60" s="136"/>
      <c r="AD60" s="33"/>
      <c r="AE60" s="136"/>
      <c r="AF60" s="33"/>
      <c r="AG60" s="136"/>
    </row>
    <row r="61" spans="1:33" s="6" customFormat="1" ht="15.75" customHeight="1">
      <c r="A61" s="26"/>
      <c r="B61" s="15"/>
      <c r="C61" s="37"/>
      <c r="D61" s="27"/>
      <c r="E61" s="28"/>
      <c r="F61" s="29"/>
      <c r="G61" s="30"/>
      <c r="H61" s="31"/>
      <c r="I61" s="142"/>
      <c r="J61" s="32"/>
      <c r="K61" s="136"/>
      <c r="L61" s="33"/>
      <c r="M61" s="136"/>
      <c r="N61" s="33"/>
      <c r="O61" s="136"/>
      <c r="P61" s="33"/>
      <c r="Q61" s="136"/>
      <c r="R61" s="33"/>
      <c r="S61" s="136"/>
      <c r="T61" s="33"/>
      <c r="U61" s="136"/>
      <c r="V61" s="33"/>
      <c r="W61" s="136"/>
      <c r="X61" s="33"/>
      <c r="Y61" s="136"/>
      <c r="Z61" s="33"/>
      <c r="AA61" s="136"/>
      <c r="AB61" s="33"/>
      <c r="AC61" s="136"/>
      <c r="AD61" s="33"/>
      <c r="AE61" s="136"/>
      <c r="AF61" s="33"/>
      <c r="AG61" s="136"/>
    </row>
    <row r="62" spans="1:33" s="6" customFormat="1" ht="30" customHeight="1">
      <c r="A62" s="26"/>
      <c r="B62" s="15"/>
      <c r="C62" s="53" t="s">
        <v>48</v>
      </c>
      <c r="D62" s="27"/>
      <c r="E62" s="28"/>
      <c r="F62" s="29"/>
      <c r="G62" s="30"/>
      <c r="H62" s="31"/>
      <c r="I62" s="142"/>
      <c r="J62" s="32"/>
      <c r="K62" s="136"/>
      <c r="L62" s="33"/>
      <c r="M62" s="136"/>
      <c r="N62" s="33"/>
      <c r="O62" s="136"/>
      <c r="P62" s="33"/>
      <c r="Q62" s="136"/>
      <c r="R62" s="33"/>
      <c r="S62" s="136"/>
      <c r="T62" s="33"/>
      <c r="U62" s="136"/>
      <c r="V62" s="33"/>
      <c r="W62" s="136"/>
      <c r="X62" s="33"/>
      <c r="Y62" s="136"/>
      <c r="Z62" s="33"/>
      <c r="AA62" s="136"/>
      <c r="AB62" s="33"/>
      <c r="AC62" s="136"/>
      <c r="AD62" s="33"/>
      <c r="AE62" s="136"/>
      <c r="AF62" s="33"/>
      <c r="AG62" s="136"/>
    </row>
    <row r="63" spans="1:33" s="6" customFormat="1" ht="30" customHeight="1">
      <c r="A63" s="628" t="s">
        <v>59</v>
      </c>
      <c r="B63" s="629"/>
      <c r="C63" s="629"/>
      <c r="D63" s="629"/>
      <c r="E63" s="629"/>
      <c r="F63" s="630"/>
      <c r="G63" s="30"/>
      <c r="H63" s="31"/>
      <c r="I63" s="142"/>
      <c r="J63" s="32"/>
      <c r="K63" s="136"/>
      <c r="L63" s="33"/>
      <c r="M63" s="136"/>
      <c r="N63" s="33"/>
      <c r="O63" s="136"/>
      <c r="P63" s="33"/>
      <c r="Q63" s="136"/>
      <c r="R63" s="33"/>
      <c r="S63" s="136"/>
      <c r="T63" s="33"/>
      <c r="U63" s="136"/>
      <c r="V63" s="33"/>
      <c r="W63" s="136"/>
      <c r="X63" s="33"/>
      <c r="Y63" s="136"/>
      <c r="Z63" s="33"/>
      <c r="AA63" s="136"/>
      <c r="AB63" s="33"/>
      <c r="AC63" s="136"/>
      <c r="AD63" s="33"/>
      <c r="AE63" s="136"/>
      <c r="AF63" s="33"/>
      <c r="AG63" s="136"/>
    </row>
    <row r="64" spans="1:33" s="6" customFormat="1" ht="30" customHeight="1">
      <c r="A64" s="26"/>
      <c r="B64" s="15"/>
      <c r="C64" s="47" t="s">
        <v>52</v>
      </c>
      <c r="D64" s="27"/>
      <c r="E64" s="28"/>
      <c r="F64" s="29"/>
      <c r="G64" s="30"/>
      <c r="H64" s="31"/>
      <c r="I64" s="142"/>
      <c r="J64" s="32"/>
      <c r="K64" s="136"/>
      <c r="L64" s="33"/>
      <c r="M64" s="136"/>
      <c r="N64" s="33"/>
      <c r="O64" s="136"/>
      <c r="P64" s="33"/>
      <c r="Q64" s="136"/>
      <c r="R64" s="33"/>
      <c r="S64" s="136"/>
      <c r="T64" s="33"/>
      <c r="U64" s="136"/>
      <c r="V64" s="33"/>
      <c r="W64" s="136"/>
      <c r="X64" s="33"/>
      <c r="Y64" s="136"/>
      <c r="Z64" s="33"/>
      <c r="AA64" s="136"/>
      <c r="AB64" s="33"/>
      <c r="AC64" s="136"/>
      <c r="AD64" s="33"/>
      <c r="AE64" s="136"/>
      <c r="AF64" s="33"/>
      <c r="AG64" s="136"/>
    </row>
    <row r="65" spans="1:41" s="6" customFormat="1" ht="88.5" customHeight="1">
      <c r="A65" s="63" t="s">
        <v>248</v>
      </c>
      <c r="B65" s="16" t="s">
        <v>7</v>
      </c>
      <c r="C65" s="391" t="s">
        <v>244</v>
      </c>
      <c r="D65" s="39" t="s">
        <v>198</v>
      </c>
      <c r="E65" s="35" t="s">
        <v>36</v>
      </c>
      <c r="F65" s="29"/>
      <c r="G65" s="20" t="s">
        <v>67</v>
      </c>
      <c r="H65" s="173" t="s">
        <v>44</v>
      </c>
      <c r="I65" s="135">
        <v>42719</v>
      </c>
      <c r="J65" s="33">
        <v>14</v>
      </c>
      <c r="K65" s="135">
        <f>I65+J65</f>
        <v>42733</v>
      </c>
      <c r="L65" s="33">
        <v>8</v>
      </c>
      <c r="M65" s="135">
        <f>K65+L65</f>
        <v>42741</v>
      </c>
      <c r="N65" s="33">
        <v>7</v>
      </c>
      <c r="O65" s="135">
        <f>M65+N65</f>
        <v>42748</v>
      </c>
      <c r="P65" s="33">
        <v>0</v>
      </c>
      <c r="Q65" s="135">
        <f>O65+P65</f>
        <v>42748</v>
      </c>
      <c r="R65" s="33">
        <v>10</v>
      </c>
      <c r="S65" s="135">
        <f>Q65+R65</f>
        <v>42758</v>
      </c>
      <c r="T65" s="33">
        <v>4</v>
      </c>
      <c r="U65" s="135">
        <f>S65+T65</f>
        <v>42762</v>
      </c>
      <c r="V65" s="33">
        <v>0</v>
      </c>
      <c r="W65" s="135">
        <f>U65+V65</f>
        <v>42762</v>
      </c>
      <c r="X65" s="33">
        <v>0</v>
      </c>
      <c r="Y65" s="135">
        <f>U65+X65</f>
        <v>42762</v>
      </c>
      <c r="Z65" s="33">
        <v>7</v>
      </c>
      <c r="AA65" s="135">
        <f>Y65+Z65</f>
        <v>42769</v>
      </c>
      <c r="AB65" s="33">
        <v>2</v>
      </c>
      <c r="AC65" s="135">
        <f>AA65+7</f>
        <v>42776</v>
      </c>
      <c r="AD65" s="33">
        <v>0</v>
      </c>
      <c r="AE65" s="145">
        <f>AC65+AD65</f>
        <v>42776</v>
      </c>
      <c r="AF65" s="33"/>
      <c r="AG65" s="135">
        <f>AE65+AF65</f>
        <v>42776</v>
      </c>
      <c r="AI65" s="392"/>
      <c r="AJ65" s="393"/>
      <c r="AK65" s="392"/>
      <c r="AL65" s="393"/>
      <c r="AM65" s="394"/>
      <c r="AN65" s="393"/>
      <c r="AO65" s="392"/>
    </row>
    <row r="66" spans="1:33" s="195" customFormat="1" ht="15.75" customHeight="1">
      <c r="A66" s="191"/>
      <c r="B66" s="167" t="s">
        <v>0</v>
      </c>
      <c r="C66" s="371"/>
      <c r="D66" s="193"/>
      <c r="E66" s="188"/>
      <c r="F66" s="80"/>
      <c r="G66" s="170"/>
      <c r="H66" s="171"/>
      <c r="I66" s="163">
        <v>42786</v>
      </c>
      <c r="J66" s="146">
        <v>14</v>
      </c>
      <c r="K66" s="163">
        <f>I66+J66</f>
        <v>42800</v>
      </c>
      <c r="L66" s="146">
        <v>8</v>
      </c>
      <c r="M66" s="163">
        <f>K66+L66</f>
        <v>42808</v>
      </c>
      <c r="N66" s="146">
        <v>7</v>
      </c>
      <c r="O66" s="163">
        <f>M66+N66</f>
        <v>42815</v>
      </c>
      <c r="P66" s="146">
        <v>0</v>
      </c>
      <c r="Q66" s="163">
        <f>O66+P66</f>
        <v>42815</v>
      </c>
      <c r="R66" s="146">
        <v>10</v>
      </c>
      <c r="S66" s="163">
        <f>Q66+R66</f>
        <v>42825</v>
      </c>
      <c r="T66" s="146">
        <v>4</v>
      </c>
      <c r="U66" s="163">
        <f>S66+T66</f>
        <v>42829</v>
      </c>
      <c r="V66" s="146">
        <v>0</v>
      </c>
      <c r="W66" s="163">
        <f>U66+V66</f>
        <v>42829</v>
      </c>
      <c r="X66" s="146">
        <v>0</v>
      </c>
      <c r="Y66" s="163">
        <f>U66+X66</f>
        <v>42829</v>
      </c>
      <c r="Z66" s="146">
        <v>7</v>
      </c>
      <c r="AA66" s="163">
        <f>Y66+Z66</f>
        <v>42836</v>
      </c>
      <c r="AB66" s="146">
        <v>2</v>
      </c>
      <c r="AC66" s="163">
        <v>42958</v>
      </c>
      <c r="AD66" s="146"/>
      <c r="AE66" s="197">
        <v>42978</v>
      </c>
      <c r="AF66" s="146">
        <v>48</v>
      </c>
      <c r="AG66" s="163">
        <v>43220</v>
      </c>
    </row>
    <row r="67" spans="1:33" s="351" customFormat="1" ht="15.75" customHeight="1">
      <c r="A67" s="395"/>
      <c r="B67" s="396"/>
      <c r="C67" s="397"/>
      <c r="D67" s="398"/>
      <c r="E67" s="399"/>
      <c r="F67" s="400"/>
      <c r="G67" s="401"/>
      <c r="H67" s="402"/>
      <c r="I67" s="403"/>
      <c r="J67" s="404"/>
      <c r="K67" s="403"/>
      <c r="L67" s="404"/>
      <c r="M67" s="403"/>
      <c r="N67" s="404"/>
      <c r="O67" s="403"/>
      <c r="P67" s="404"/>
      <c r="Q67" s="403"/>
      <c r="R67" s="404"/>
      <c r="S67" s="403"/>
      <c r="T67" s="404"/>
      <c r="U67" s="403"/>
      <c r="V67" s="404"/>
      <c r="W67" s="403"/>
      <c r="X67" s="404"/>
      <c r="Y67" s="403"/>
      <c r="Z67" s="404"/>
      <c r="AA67" s="403"/>
      <c r="AB67" s="404"/>
      <c r="AC67" s="403"/>
      <c r="AD67" s="404"/>
      <c r="AE67" s="405"/>
      <c r="AF67" s="404"/>
      <c r="AG67" s="403"/>
    </row>
    <row r="68" spans="1:41" s="26" customFormat="1" ht="77.25" customHeight="1">
      <c r="A68" s="63" t="s">
        <v>249</v>
      </c>
      <c r="B68" s="16"/>
      <c r="C68" s="406" t="s">
        <v>245</v>
      </c>
      <c r="D68" s="39" t="s">
        <v>198</v>
      </c>
      <c r="E68" s="35" t="s">
        <v>36</v>
      </c>
      <c r="F68" s="29"/>
      <c r="G68" s="20" t="s">
        <v>67</v>
      </c>
      <c r="H68" s="173" t="s">
        <v>44</v>
      </c>
      <c r="I68" s="135">
        <v>42719</v>
      </c>
      <c r="J68" s="33">
        <v>14</v>
      </c>
      <c r="K68" s="135">
        <f>I68+J68</f>
        <v>42733</v>
      </c>
      <c r="L68" s="33">
        <v>8</v>
      </c>
      <c r="M68" s="135">
        <f>K68+L68</f>
        <v>42741</v>
      </c>
      <c r="N68" s="33">
        <v>7</v>
      </c>
      <c r="O68" s="135">
        <f>M68+N68</f>
        <v>42748</v>
      </c>
      <c r="P68" s="33">
        <v>0</v>
      </c>
      <c r="Q68" s="135">
        <f>O68+P68</f>
        <v>42748</v>
      </c>
      <c r="R68" s="33">
        <v>10</v>
      </c>
      <c r="S68" s="135">
        <f>Q68+R68</f>
        <v>42758</v>
      </c>
      <c r="T68" s="33">
        <v>4</v>
      </c>
      <c r="U68" s="135">
        <f>S68+T68</f>
        <v>42762</v>
      </c>
      <c r="V68" s="33">
        <v>0</v>
      </c>
      <c r="W68" s="135">
        <f>U68+V68</f>
        <v>42762</v>
      </c>
      <c r="X68" s="33">
        <v>0</v>
      </c>
      <c r="Y68" s="135">
        <f>U68+X68</f>
        <v>42762</v>
      </c>
      <c r="Z68" s="33">
        <v>7</v>
      </c>
      <c r="AA68" s="135">
        <f>Y68+Z68</f>
        <v>42769</v>
      </c>
      <c r="AB68" s="33">
        <v>2</v>
      </c>
      <c r="AC68" s="135">
        <f>AA68+7</f>
        <v>42776</v>
      </c>
      <c r="AD68" s="33">
        <v>0</v>
      </c>
      <c r="AE68" s="145">
        <f>AC68+AD68</f>
        <v>42776</v>
      </c>
      <c r="AF68" s="33"/>
      <c r="AG68" s="135">
        <f>AE68+AF68</f>
        <v>42776</v>
      </c>
      <c r="AI68" s="22"/>
      <c r="AJ68" s="33"/>
      <c r="AK68" s="22"/>
      <c r="AL68" s="33"/>
      <c r="AM68" s="407"/>
      <c r="AN68" s="33"/>
      <c r="AO68" s="22"/>
    </row>
    <row r="69" spans="1:33" s="195" customFormat="1" ht="15.75" customHeight="1">
      <c r="A69" s="408"/>
      <c r="B69" s="409" t="s">
        <v>0</v>
      </c>
      <c r="C69" s="410"/>
      <c r="D69" s="411"/>
      <c r="E69" s="412"/>
      <c r="F69" s="413"/>
      <c r="G69" s="414"/>
      <c r="H69" s="415"/>
      <c r="I69" s="416">
        <v>42786</v>
      </c>
      <c r="J69" s="417">
        <v>14</v>
      </c>
      <c r="K69" s="416">
        <f>I69+J69</f>
        <v>42800</v>
      </c>
      <c r="L69" s="417">
        <v>8</v>
      </c>
      <c r="M69" s="416">
        <f>K69+L69</f>
        <v>42808</v>
      </c>
      <c r="N69" s="417">
        <v>7</v>
      </c>
      <c r="O69" s="416">
        <f>M69+N69</f>
        <v>42815</v>
      </c>
      <c r="P69" s="417">
        <v>0</v>
      </c>
      <c r="Q69" s="416">
        <f>O69+P69</f>
        <v>42815</v>
      </c>
      <c r="R69" s="417">
        <v>10</v>
      </c>
      <c r="S69" s="416">
        <f>Q69+R69</f>
        <v>42825</v>
      </c>
      <c r="T69" s="417">
        <v>4</v>
      </c>
      <c r="U69" s="416">
        <f>S69+T69</f>
        <v>42829</v>
      </c>
      <c r="V69" s="417">
        <v>0</v>
      </c>
      <c r="W69" s="416">
        <f>U69+V69</f>
        <v>42829</v>
      </c>
      <c r="X69" s="417">
        <v>0</v>
      </c>
      <c r="Y69" s="416">
        <f>U69+X69</f>
        <v>42829</v>
      </c>
      <c r="Z69" s="417">
        <v>7</v>
      </c>
      <c r="AA69" s="416">
        <f>Y69+Z69</f>
        <v>42836</v>
      </c>
      <c r="AB69" s="417">
        <v>2</v>
      </c>
      <c r="AC69" s="416">
        <v>42969</v>
      </c>
      <c r="AD69" s="417"/>
      <c r="AE69" s="418">
        <v>42978</v>
      </c>
      <c r="AF69" s="417">
        <v>50</v>
      </c>
      <c r="AG69" s="416">
        <v>43220</v>
      </c>
    </row>
    <row r="70" spans="2:33" s="343" customFormat="1" ht="15.75" customHeight="1">
      <c r="B70" s="344"/>
      <c r="C70" s="372"/>
      <c r="D70" s="370"/>
      <c r="E70" s="345"/>
      <c r="F70" s="346"/>
      <c r="G70" s="347"/>
      <c r="H70" s="348"/>
      <c r="I70" s="349"/>
      <c r="J70" s="350"/>
      <c r="K70" s="349"/>
      <c r="L70" s="350"/>
      <c r="M70" s="349"/>
      <c r="N70" s="350"/>
      <c r="O70" s="349"/>
      <c r="P70" s="350"/>
      <c r="Q70" s="349"/>
      <c r="R70" s="350"/>
      <c r="S70" s="349"/>
      <c r="T70" s="350"/>
      <c r="U70" s="349"/>
      <c r="V70" s="350"/>
      <c r="W70" s="349"/>
      <c r="X70" s="350"/>
      <c r="Y70" s="349"/>
      <c r="Z70" s="350"/>
      <c r="AA70" s="349"/>
      <c r="AB70" s="350"/>
      <c r="AC70" s="349"/>
      <c r="AD70" s="350"/>
      <c r="AE70" s="419"/>
      <c r="AF70" s="350"/>
      <c r="AG70" s="349"/>
    </row>
    <row r="71" spans="1:33" s="6" customFormat="1" ht="84.75" customHeight="1">
      <c r="A71" s="121" t="s">
        <v>250</v>
      </c>
      <c r="B71" s="203"/>
      <c r="C71" s="420" t="s">
        <v>246</v>
      </c>
      <c r="D71" s="421" t="s">
        <v>198</v>
      </c>
      <c r="E71" s="216" t="s">
        <v>36</v>
      </c>
      <c r="F71" s="126"/>
      <c r="G71" s="123" t="s">
        <v>67</v>
      </c>
      <c r="H71" s="183" t="s">
        <v>44</v>
      </c>
      <c r="I71" s="205">
        <v>42719</v>
      </c>
      <c r="J71" s="206">
        <v>14</v>
      </c>
      <c r="K71" s="205">
        <f>I71+J71</f>
        <v>42733</v>
      </c>
      <c r="L71" s="206">
        <v>8</v>
      </c>
      <c r="M71" s="205">
        <f>K71+L71</f>
        <v>42741</v>
      </c>
      <c r="N71" s="206">
        <v>7</v>
      </c>
      <c r="O71" s="205">
        <f>M71+N71</f>
        <v>42748</v>
      </c>
      <c r="P71" s="206">
        <v>0</v>
      </c>
      <c r="Q71" s="205">
        <f>O71+P71</f>
        <v>42748</v>
      </c>
      <c r="R71" s="206">
        <v>10</v>
      </c>
      <c r="S71" s="205">
        <f>Q71+R71</f>
        <v>42758</v>
      </c>
      <c r="T71" s="206">
        <v>4</v>
      </c>
      <c r="U71" s="205">
        <f>S71+T71</f>
        <v>42762</v>
      </c>
      <c r="V71" s="206">
        <v>0</v>
      </c>
      <c r="W71" s="205">
        <f>U71+V71</f>
        <v>42762</v>
      </c>
      <c r="X71" s="206">
        <v>0</v>
      </c>
      <c r="Y71" s="205">
        <f>U71+X71</f>
        <v>42762</v>
      </c>
      <c r="Z71" s="206">
        <v>7</v>
      </c>
      <c r="AA71" s="205">
        <f>Y71+Z71</f>
        <v>42769</v>
      </c>
      <c r="AB71" s="206">
        <v>2</v>
      </c>
      <c r="AC71" s="205">
        <f>AA71+7</f>
        <v>42776</v>
      </c>
      <c r="AD71" s="206">
        <v>0</v>
      </c>
      <c r="AE71" s="218">
        <f>AC71+AD71</f>
        <v>42776</v>
      </c>
      <c r="AF71" s="206"/>
      <c r="AG71" s="205">
        <f>AE71+AF71</f>
        <v>42776</v>
      </c>
    </row>
    <row r="72" spans="1:33" s="195" customFormat="1" ht="15.75" customHeight="1">
      <c r="A72" s="191"/>
      <c r="B72" s="167" t="s">
        <v>0</v>
      </c>
      <c r="C72" s="371"/>
      <c r="D72" s="193"/>
      <c r="E72" s="188"/>
      <c r="F72" s="80"/>
      <c r="G72" s="170"/>
      <c r="H72" s="171"/>
      <c r="I72" s="163">
        <v>42786</v>
      </c>
      <c r="J72" s="146">
        <v>14</v>
      </c>
      <c r="K72" s="163">
        <f>I72+J72</f>
        <v>42800</v>
      </c>
      <c r="L72" s="146">
        <v>8</v>
      </c>
      <c r="M72" s="163">
        <f>K72+L72</f>
        <v>42808</v>
      </c>
      <c r="N72" s="146">
        <v>7</v>
      </c>
      <c r="O72" s="163">
        <f>M72+N72</f>
        <v>42815</v>
      </c>
      <c r="P72" s="146">
        <v>0</v>
      </c>
      <c r="Q72" s="163">
        <f>O72+P72</f>
        <v>42815</v>
      </c>
      <c r="R72" s="146">
        <v>10</v>
      </c>
      <c r="S72" s="163">
        <f>Q72+R72</f>
        <v>42825</v>
      </c>
      <c r="T72" s="146">
        <v>4</v>
      </c>
      <c r="U72" s="163">
        <f>S72+T72</f>
        <v>42829</v>
      </c>
      <c r="V72" s="146">
        <v>0</v>
      </c>
      <c r="W72" s="163">
        <f>U72+V72</f>
        <v>42829</v>
      </c>
      <c r="X72" s="146">
        <v>0</v>
      </c>
      <c r="Y72" s="163">
        <f>U72+X72</f>
        <v>42829</v>
      </c>
      <c r="Z72" s="146">
        <v>7</v>
      </c>
      <c r="AA72" s="163">
        <f>Y72+Z72</f>
        <v>42836</v>
      </c>
      <c r="AB72" s="146">
        <v>2</v>
      </c>
      <c r="AC72" s="163">
        <v>42969</v>
      </c>
      <c r="AD72" s="146"/>
      <c r="AE72" s="197">
        <v>42978</v>
      </c>
      <c r="AF72" s="146">
        <v>65</v>
      </c>
      <c r="AG72" s="163">
        <v>43220</v>
      </c>
    </row>
    <row r="73" spans="1:33" s="351" customFormat="1" ht="15.75" customHeight="1">
      <c r="A73" s="395"/>
      <c r="B73" s="396"/>
      <c r="C73" s="397"/>
      <c r="D73" s="398"/>
      <c r="E73" s="399"/>
      <c r="F73" s="400"/>
      <c r="G73" s="401"/>
      <c r="H73" s="402"/>
      <c r="I73" s="403"/>
      <c r="J73" s="404"/>
      <c r="K73" s="403"/>
      <c r="L73" s="404"/>
      <c r="M73" s="403"/>
      <c r="N73" s="404"/>
      <c r="O73" s="403"/>
      <c r="P73" s="404"/>
      <c r="Q73" s="403"/>
      <c r="R73" s="404"/>
      <c r="S73" s="403"/>
      <c r="T73" s="404"/>
      <c r="U73" s="403"/>
      <c r="V73" s="404"/>
      <c r="W73" s="403"/>
      <c r="X73" s="404"/>
      <c r="Y73" s="403"/>
      <c r="Z73" s="404"/>
      <c r="AA73" s="403"/>
      <c r="AB73" s="404"/>
      <c r="AC73" s="403"/>
      <c r="AD73" s="404"/>
      <c r="AE73" s="405"/>
      <c r="AF73" s="404"/>
      <c r="AG73" s="403"/>
    </row>
    <row r="74" spans="1:33" s="26" customFormat="1" ht="69" customHeight="1">
      <c r="A74" s="63" t="s">
        <v>251</v>
      </c>
      <c r="B74" s="15"/>
      <c r="C74" s="406" t="s">
        <v>247</v>
      </c>
      <c r="D74" s="39" t="s">
        <v>198</v>
      </c>
      <c r="E74" s="35" t="s">
        <v>36</v>
      </c>
      <c r="F74" s="38"/>
      <c r="G74" s="20" t="s">
        <v>67</v>
      </c>
      <c r="H74" s="173" t="s">
        <v>44</v>
      </c>
      <c r="I74" s="135">
        <v>42719</v>
      </c>
      <c r="J74" s="33">
        <v>14</v>
      </c>
      <c r="K74" s="135">
        <f>I74+J74</f>
        <v>42733</v>
      </c>
      <c r="L74" s="33">
        <v>8</v>
      </c>
      <c r="M74" s="135">
        <f>K74+L74</f>
        <v>42741</v>
      </c>
      <c r="N74" s="33">
        <v>7</v>
      </c>
      <c r="O74" s="135">
        <f>M74+N74</f>
        <v>42748</v>
      </c>
      <c r="P74" s="33">
        <v>0</v>
      </c>
      <c r="Q74" s="135">
        <f>O74+P74</f>
        <v>42748</v>
      </c>
      <c r="R74" s="33">
        <v>10</v>
      </c>
      <c r="S74" s="135">
        <f>Q74+R74</f>
        <v>42758</v>
      </c>
      <c r="T74" s="33">
        <v>4</v>
      </c>
      <c r="U74" s="135">
        <f>S74+T74</f>
        <v>42762</v>
      </c>
      <c r="V74" s="33">
        <v>0</v>
      </c>
      <c r="W74" s="135">
        <f>U74+V74</f>
        <v>42762</v>
      </c>
      <c r="X74" s="33">
        <v>0</v>
      </c>
      <c r="Y74" s="135">
        <f>U74+X74</f>
        <v>42762</v>
      </c>
      <c r="Z74" s="33">
        <v>7</v>
      </c>
      <c r="AA74" s="135">
        <f>Y74+Z74</f>
        <v>42769</v>
      </c>
      <c r="AB74" s="33">
        <v>2</v>
      </c>
      <c r="AC74" s="135">
        <f>AA74+7</f>
        <v>42776</v>
      </c>
      <c r="AD74" s="33">
        <v>0</v>
      </c>
      <c r="AE74" s="145">
        <f>AC74+AD74</f>
        <v>42776</v>
      </c>
      <c r="AF74" s="33"/>
      <c r="AG74" s="135">
        <f>AE74+AF74</f>
        <v>42776</v>
      </c>
    </row>
    <row r="75" spans="1:33" s="195" customFormat="1" ht="15.75" customHeight="1">
      <c r="A75" s="422"/>
      <c r="B75" s="423" t="s">
        <v>0</v>
      </c>
      <c r="C75" s="424"/>
      <c r="D75" s="425"/>
      <c r="E75" s="224"/>
      <c r="F75" s="223"/>
      <c r="G75" s="221"/>
      <c r="H75" s="212"/>
      <c r="I75" s="341">
        <v>42786</v>
      </c>
      <c r="J75" s="340">
        <v>14</v>
      </c>
      <c r="K75" s="341">
        <f>I75+J75</f>
        <v>42800</v>
      </c>
      <c r="L75" s="340">
        <v>8</v>
      </c>
      <c r="M75" s="341">
        <f>K75+L75</f>
        <v>42808</v>
      </c>
      <c r="N75" s="340">
        <v>7</v>
      </c>
      <c r="O75" s="341">
        <f>M75+N75</f>
        <v>42815</v>
      </c>
      <c r="P75" s="340">
        <v>0</v>
      </c>
      <c r="Q75" s="341">
        <f>O75+P75</f>
        <v>42815</v>
      </c>
      <c r="R75" s="340">
        <v>10</v>
      </c>
      <c r="S75" s="341">
        <f>Q75+R75</f>
        <v>42825</v>
      </c>
      <c r="T75" s="340">
        <v>4</v>
      </c>
      <c r="U75" s="341">
        <f>S75+T75</f>
        <v>42829</v>
      </c>
      <c r="V75" s="340">
        <v>0</v>
      </c>
      <c r="W75" s="341">
        <f>U75+V75</f>
        <v>42829</v>
      </c>
      <c r="X75" s="340">
        <v>0</v>
      </c>
      <c r="Y75" s="341">
        <f>U75+X75</f>
        <v>42829</v>
      </c>
      <c r="Z75" s="340">
        <v>7</v>
      </c>
      <c r="AA75" s="341">
        <f>Y75+Z75</f>
        <v>42836</v>
      </c>
      <c r="AB75" s="340">
        <v>2</v>
      </c>
      <c r="AC75" s="341">
        <v>42969</v>
      </c>
      <c r="AD75" s="340"/>
      <c r="AE75" s="342">
        <v>42978</v>
      </c>
      <c r="AF75" s="340">
        <v>40</v>
      </c>
      <c r="AG75" s="341">
        <v>43220</v>
      </c>
    </row>
    <row r="76" spans="1:33" s="431" customFormat="1" ht="15.75" customHeight="1">
      <c r="A76" s="426"/>
      <c r="B76" s="427"/>
      <c r="C76" s="428"/>
      <c r="D76" s="429"/>
      <c r="E76" s="427"/>
      <c r="F76" s="427"/>
      <c r="G76" s="430"/>
      <c r="H76" s="201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</row>
    <row r="77" spans="1:41" s="548" customFormat="1" ht="88.5" customHeight="1">
      <c r="A77" s="505" t="s">
        <v>279</v>
      </c>
      <c r="B77" s="506" t="s">
        <v>7</v>
      </c>
      <c r="C77" s="557" t="s">
        <v>278</v>
      </c>
      <c r="D77" s="545" t="s">
        <v>198</v>
      </c>
      <c r="E77" s="546" t="s">
        <v>36</v>
      </c>
      <c r="F77" s="547"/>
      <c r="G77" s="497" t="s">
        <v>67</v>
      </c>
      <c r="H77" s="538" t="s">
        <v>44</v>
      </c>
      <c r="I77" s="499">
        <v>43221</v>
      </c>
      <c r="J77" s="508">
        <v>14</v>
      </c>
      <c r="K77" s="499">
        <f>I77+J77</f>
        <v>43235</v>
      </c>
      <c r="L77" s="508">
        <v>8</v>
      </c>
      <c r="M77" s="499">
        <f>K77+L77</f>
        <v>43243</v>
      </c>
      <c r="N77" s="508">
        <v>7</v>
      </c>
      <c r="O77" s="499">
        <f>M77+N77</f>
        <v>43250</v>
      </c>
      <c r="P77" s="508">
        <v>0</v>
      </c>
      <c r="Q77" s="499">
        <f>O77+P77</f>
        <v>43250</v>
      </c>
      <c r="R77" s="508">
        <v>10</v>
      </c>
      <c r="S77" s="499">
        <f>Q77+R77</f>
        <v>43260</v>
      </c>
      <c r="T77" s="508">
        <v>4</v>
      </c>
      <c r="U77" s="499">
        <f>S77+T77</f>
        <v>43264</v>
      </c>
      <c r="V77" s="508">
        <v>0</v>
      </c>
      <c r="W77" s="499">
        <f>U77+V77</f>
        <v>43264</v>
      </c>
      <c r="X77" s="508">
        <v>0</v>
      </c>
      <c r="Y77" s="499">
        <f>U77+X77</f>
        <v>43264</v>
      </c>
      <c r="Z77" s="508">
        <v>7</v>
      </c>
      <c r="AA77" s="499">
        <f>Y77+Z77</f>
        <v>43271</v>
      </c>
      <c r="AB77" s="508">
        <v>2</v>
      </c>
      <c r="AC77" s="499">
        <f>AA77+7</f>
        <v>43278</v>
      </c>
      <c r="AD77" s="508">
        <v>0</v>
      </c>
      <c r="AE77" s="509">
        <f>AC77+AD77</f>
        <v>43278</v>
      </c>
      <c r="AF77" s="508"/>
      <c r="AG77" s="499">
        <v>43780</v>
      </c>
      <c r="AI77" s="558"/>
      <c r="AJ77" s="559"/>
      <c r="AK77" s="558"/>
      <c r="AL77" s="559"/>
      <c r="AM77" s="560"/>
      <c r="AN77" s="559"/>
      <c r="AO77" s="558"/>
    </row>
    <row r="78" spans="1:33" s="569" customFormat="1" ht="15.75" customHeight="1">
      <c r="A78" s="561"/>
      <c r="B78" s="484" t="s">
        <v>0</v>
      </c>
      <c r="C78" s="562"/>
      <c r="D78" s="563"/>
      <c r="E78" s="564"/>
      <c r="F78" s="565"/>
      <c r="G78" s="513"/>
      <c r="H78" s="507"/>
      <c r="I78" s="566"/>
      <c r="J78" s="567"/>
      <c r="K78" s="566"/>
      <c r="L78" s="567"/>
      <c r="M78" s="566"/>
      <c r="N78" s="567"/>
      <c r="O78" s="566"/>
      <c r="P78" s="567"/>
      <c r="Q78" s="566"/>
      <c r="R78" s="567"/>
      <c r="S78" s="566"/>
      <c r="T78" s="567"/>
      <c r="U78" s="566"/>
      <c r="V78" s="567"/>
      <c r="W78" s="566"/>
      <c r="X78" s="567"/>
      <c r="Y78" s="566"/>
      <c r="Z78" s="567"/>
      <c r="AA78" s="566"/>
      <c r="AB78" s="567"/>
      <c r="AC78" s="566"/>
      <c r="AD78" s="567"/>
      <c r="AE78" s="568"/>
      <c r="AF78" s="567"/>
      <c r="AG78" s="566"/>
    </row>
    <row r="79" spans="1:33" s="581" customFormat="1" ht="15.75" customHeight="1">
      <c r="A79" s="570"/>
      <c r="B79" s="571"/>
      <c r="C79" s="572"/>
      <c r="D79" s="573"/>
      <c r="E79" s="574"/>
      <c r="F79" s="575"/>
      <c r="G79" s="576"/>
      <c r="H79" s="577"/>
      <c r="I79" s="578"/>
      <c r="J79" s="579"/>
      <c r="K79" s="578"/>
      <c r="L79" s="579"/>
      <c r="M79" s="578"/>
      <c r="N79" s="579"/>
      <c r="O79" s="578"/>
      <c r="P79" s="579"/>
      <c r="Q79" s="578"/>
      <c r="R79" s="579"/>
      <c r="S79" s="578"/>
      <c r="T79" s="579"/>
      <c r="U79" s="578"/>
      <c r="V79" s="579"/>
      <c r="W79" s="578"/>
      <c r="X79" s="579"/>
      <c r="Y79" s="578"/>
      <c r="Z79" s="579"/>
      <c r="AA79" s="578"/>
      <c r="AB79" s="579"/>
      <c r="AC79" s="578"/>
      <c r="AD79" s="579"/>
      <c r="AE79" s="580"/>
      <c r="AF79" s="579"/>
      <c r="AG79" s="578"/>
    </row>
    <row r="80" spans="1:33" s="6" customFormat="1" ht="15.75" customHeight="1">
      <c r="A80" s="26"/>
      <c r="B80" s="15"/>
      <c r="C80" s="37"/>
      <c r="D80" s="355" t="s">
        <v>262</v>
      </c>
      <c r="E80" s="28"/>
      <c r="F80" s="29"/>
      <c r="G80" s="30"/>
      <c r="H80" s="31"/>
      <c r="I80" s="136"/>
      <c r="J80" s="32"/>
      <c r="K80" s="136"/>
      <c r="L80" s="33"/>
      <c r="M80" s="136"/>
      <c r="N80" s="33"/>
      <c r="O80" s="136"/>
      <c r="P80" s="33"/>
      <c r="Q80" s="136"/>
      <c r="R80" s="33"/>
      <c r="S80" s="136"/>
      <c r="T80" s="33"/>
      <c r="U80" s="136"/>
      <c r="V80" s="33"/>
      <c r="W80" s="136"/>
      <c r="X80" s="33"/>
      <c r="Y80" s="136"/>
      <c r="Z80" s="33"/>
      <c r="AA80" s="136"/>
      <c r="AB80" s="33"/>
      <c r="AC80" s="136"/>
      <c r="AD80" s="33"/>
      <c r="AE80" s="136"/>
      <c r="AF80" s="33"/>
      <c r="AG80" s="136"/>
    </row>
    <row r="81" spans="1:33" s="6" customFormat="1" ht="15.75" customHeight="1">
      <c r="A81" s="26"/>
      <c r="B81" s="15"/>
      <c r="C81" s="37"/>
      <c r="D81" s="46" t="s">
        <v>263</v>
      </c>
      <c r="E81" s="28"/>
      <c r="F81" s="29"/>
      <c r="G81" s="30"/>
      <c r="H81" s="31"/>
      <c r="I81" s="136"/>
      <c r="J81" s="32"/>
      <c r="K81" s="136"/>
      <c r="L81" s="33"/>
      <c r="M81" s="136"/>
      <c r="N81" s="33"/>
      <c r="O81" s="136"/>
      <c r="P81" s="33"/>
      <c r="Q81" s="136"/>
      <c r="R81" s="33"/>
      <c r="S81" s="136"/>
      <c r="T81" s="33"/>
      <c r="U81" s="136"/>
      <c r="V81" s="33"/>
      <c r="W81" s="136"/>
      <c r="X81" s="33"/>
      <c r="Y81" s="136"/>
      <c r="Z81" s="33"/>
      <c r="AA81" s="136"/>
      <c r="AB81" s="33"/>
      <c r="AC81" s="136"/>
      <c r="AD81" s="33"/>
      <c r="AE81" s="136"/>
      <c r="AF81" s="33"/>
      <c r="AG81" s="136"/>
    </row>
    <row r="82" spans="1:33" s="6" customFormat="1" ht="29.25" customHeight="1">
      <c r="A82" s="26"/>
      <c r="B82" s="15"/>
      <c r="C82" s="37"/>
      <c r="D82" s="51" t="s">
        <v>53</v>
      </c>
      <c r="E82" s="49"/>
      <c r="F82" s="50"/>
      <c r="G82" s="30"/>
      <c r="H82" s="31"/>
      <c r="I82" s="136"/>
      <c r="J82" s="32"/>
      <c r="K82" s="136"/>
      <c r="L82" s="33"/>
      <c r="M82" s="136"/>
      <c r="N82" s="33"/>
      <c r="O82" s="136"/>
      <c r="P82" s="33"/>
      <c r="Q82" s="136"/>
      <c r="R82" s="33"/>
      <c r="S82" s="136"/>
      <c r="T82" s="33"/>
      <c r="U82" s="136"/>
      <c r="V82" s="33"/>
      <c r="W82" s="136"/>
      <c r="X82" s="33"/>
      <c r="Y82" s="136"/>
      <c r="Z82" s="33"/>
      <c r="AA82" s="136"/>
      <c r="AB82" s="33"/>
      <c r="AC82" s="136"/>
      <c r="AD82" s="33"/>
      <c r="AE82" s="136"/>
      <c r="AF82" s="33"/>
      <c r="AG82" s="136"/>
    </row>
    <row r="83" spans="1:33" s="6" customFormat="1" ht="30" customHeight="1">
      <c r="A83" s="628" t="s">
        <v>60</v>
      </c>
      <c r="B83" s="629"/>
      <c r="C83" s="629"/>
      <c r="D83" s="629"/>
      <c r="E83" s="629"/>
      <c r="F83" s="630"/>
      <c r="G83" s="30"/>
      <c r="H83" s="31"/>
      <c r="I83" s="142"/>
      <c r="J83" s="32"/>
      <c r="K83" s="136"/>
      <c r="L83" s="33"/>
      <c r="M83" s="136"/>
      <c r="N83" s="33"/>
      <c r="O83" s="136"/>
      <c r="P83" s="33"/>
      <c r="Q83" s="136"/>
      <c r="R83" s="33"/>
      <c r="S83" s="136"/>
      <c r="T83" s="33"/>
      <c r="U83" s="136"/>
      <c r="V83" s="33"/>
      <c r="W83" s="136"/>
      <c r="X83" s="33"/>
      <c r="Y83" s="136"/>
      <c r="Z83" s="33"/>
      <c r="AA83" s="136"/>
      <c r="AB83" s="33"/>
      <c r="AC83" s="136"/>
      <c r="AD83" s="33"/>
      <c r="AE83" s="136"/>
      <c r="AF83" s="33"/>
      <c r="AG83" s="136"/>
    </row>
    <row r="84" spans="1:33" s="6" customFormat="1" ht="15.75" customHeight="1">
      <c r="A84" s="26"/>
      <c r="B84" s="15"/>
      <c r="C84" s="37"/>
      <c r="D84" s="27"/>
      <c r="E84" s="28"/>
      <c r="F84" s="29"/>
      <c r="G84" s="30"/>
      <c r="H84" s="31"/>
      <c r="I84" s="142"/>
      <c r="J84" s="32"/>
      <c r="K84" s="136"/>
      <c r="L84" s="33"/>
      <c r="M84" s="136"/>
      <c r="N84" s="33"/>
      <c r="O84" s="136"/>
      <c r="P84" s="33"/>
      <c r="Q84" s="136"/>
      <c r="R84" s="33"/>
      <c r="S84" s="136"/>
      <c r="T84" s="33"/>
      <c r="U84" s="136"/>
      <c r="V84" s="33"/>
      <c r="W84" s="136"/>
      <c r="X84" s="33"/>
      <c r="Y84" s="136"/>
      <c r="Z84" s="33"/>
      <c r="AA84" s="136"/>
      <c r="AB84" s="33"/>
      <c r="AC84" s="136"/>
      <c r="AD84" s="33"/>
      <c r="AE84" s="136"/>
      <c r="AF84" s="33"/>
      <c r="AG84" s="136"/>
    </row>
    <row r="85" spans="1:33" s="6" customFormat="1" ht="45">
      <c r="A85" s="63" t="s">
        <v>147</v>
      </c>
      <c r="B85" s="16" t="s">
        <v>7</v>
      </c>
      <c r="C85" s="45" t="s">
        <v>78</v>
      </c>
      <c r="D85" s="48" t="s">
        <v>82</v>
      </c>
      <c r="E85" s="35" t="s">
        <v>36</v>
      </c>
      <c r="F85" s="29"/>
      <c r="G85" s="20" t="s">
        <v>43</v>
      </c>
      <c r="H85" s="171" t="s">
        <v>44</v>
      </c>
      <c r="I85" s="133">
        <v>42705</v>
      </c>
      <c r="J85" s="33">
        <v>14</v>
      </c>
      <c r="K85" s="135">
        <f>I85+J85</f>
        <v>42719</v>
      </c>
      <c r="L85" s="33">
        <v>8</v>
      </c>
      <c r="M85" s="135">
        <f>K85+L85</f>
        <v>42727</v>
      </c>
      <c r="N85" s="33">
        <v>7</v>
      </c>
      <c r="O85" s="135">
        <f>M85+N85</f>
        <v>42734</v>
      </c>
      <c r="P85" s="33">
        <v>0</v>
      </c>
      <c r="Q85" s="135">
        <f>O85+P85</f>
        <v>42734</v>
      </c>
      <c r="R85" s="33">
        <v>10</v>
      </c>
      <c r="S85" s="135">
        <f>Q85+R85</f>
        <v>42744</v>
      </c>
      <c r="T85" s="33">
        <v>4</v>
      </c>
      <c r="U85" s="135">
        <f>S85+T85</f>
        <v>42748</v>
      </c>
      <c r="V85" s="33">
        <v>0</v>
      </c>
      <c r="W85" s="135">
        <f>U85+V85</f>
        <v>42748</v>
      </c>
      <c r="X85" s="33">
        <v>0</v>
      </c>
      <c r="Y85" s="135">
        <f>U85+X85</f>
        <v>42748</v>
      </c>
      <c r="Z85" s="33">
        <v>7</v>
      </c>
      <c r="AA85" s="135">
        <f>Y85+Z85</f>
        <v>42755</v>
      </c>
      <c r="AB85" s="33">
        <v>2</v>
      </c>
      <c r="AC85" s="135">
        <f>AA85+7</f>
        <v>42762</v>
      </c>
      <c r="AD85" s="33">
        <v>0</v>
      </c>
      <c r="AE85" s="145">
        <f>AC85+AD85</f>
        <v>42762</v>
      </c>
      <c r="AF85" s="33">
        <v>450</v>
      </c>
      <c r="AG85" s="135">
        <f>AE85+AF85</f>
        <v>43212</v>
      </c>
    </row>
    <row r="86" spans="1:33" s="6" customFormat="1" ht="15.75">
      <c r="A86" s="204"/>
      <c r="B86" s="362" t="s">
        <v>0</v>
      </c>
      <c r="C86" s="363"/>
      <c r="D86" s="364"/>
      <c r="E86" s="365"/>
      <c r="F86" s="366"/>
      <c r="G86" s="225"/>
      <c r="H86" s="367"/>
      <c r="I86" s="368">
        <v>42739</v>
      </c>
      <c r="J86" s="209">
        <v>14</v>
      </c>
      <c r="K86" s="368">
        <f>I86+J86</f>
        <v>42753</v>
      </c>
      <c r="L86" s="209"/>
      <c r="M86" s="368">
        <v>42762</v>
      </c>
      <c r="N86" s="209">
        <v>0</v>
      </c>
      <c r="O86" s="135">
        <f>M86+N86</f>
        <v>42762</v>
      </c>
      <c r="P86" s="209">
        <v>0</v>
      </c>
      <c r="Q86" s="368">
        <v>42765</v>
      </c>
      <c r="R86" s="209">
        <v>7</v>
      </c>
      <c r="S86" s="135">
        <f>Q86+R86</f>
        <v>42772</v>
      </c>
      <c r="T86" s="209">
        <v>1</v>
      </c>
      <c r="U86" s="135">
        <f>S86+T86</f>
        <v>42773</v>
      </c>
      <c r="V86" s="209">
        <v>0</v>
      </c>
      <c r="W86" s="135">
        <f>U86+V86</f>
        <v>42773</v>
      </c>
      <c r="X86" s="209">
        <v>0</v>
      </c>
      <c r="Y86" s="368">
        <v>42773</v>
      </c>
      <c r="Z86" s="209">
        <v>0</v>
      </c>
      <c r="AA86" s="135">
        <f>Y86+Z86</f>
        <v>42773</v>
      </c>
      <c r="AB86" s="209">
        <v>0</v>
      </c>
      <c r="AC86" s="368">
        <v>42796</v>
      </c>
      <c r="AD86" s="209"/>
      <c r="AE86" s="368">
        <f>AC86</f>
        <v>42796</v>
      </c>
      <c r="AF86" s="209"/>
      <c r="AG86" s="582">
        <v>43780</v>
      </c>
    </row>
    <row r="87" spans="2:33" s="343" customFormat="1" ht="15.75">
      <c r="B87" s="344"/>
      <c r="C87" s="369"/>
      <c r="D87" s="370"/>
      <c r="E87" s="345"/>
      <c r="F87" s="346"/>
      <c r="G87" s="347"/>
      <c r="H87" s="348"/>
      <c r="I87" s="349"/>
      <c r="J87" s="350"/>
      <c r="K87" s="349"/>
      <c r="L87" s="350"/>
      <c r="M87" s="349"/>
      <c r="N87" s="350"/>
      <c r="O87" s="349"/>
      <c r="P87" s="350"/>
      <c r="Q87" s="349"/>
      <c r="R87" s="350"/>
      <c r="S87" s="349"/>
      <c r="T87" s="350"/>
      <c r="U87" s="349"/>
      <c r="V87" s="350"/>
      <c r="W87" s="349"/>
      <c r="X87" s="350"/>
      <c r="Y87" s="349"/>
      <c r="Z87" s="350"/>
      <c r="AA87" s="349"/>
      <c r="AB87" s="350"/>
      <c r="AC87" s="349"/>
      <c r="AD87" s="350"/>
      <c r="AE87" s="349"/>
      <c r="AF87" s="350"/>
      <c r="AG87" s="349"/>
    </row>
    <row r="88" spans="1:33" s="6" customFormat="1" ht="45">
      <c r="A88" s="121" t="s">
        <v>161</v>
      </c>
      <c r="B88" s="122" t="s">
        <v>7</v>
      </c>
      <c r="C88" s="189" t="s">
        <v>79</v>
      </c>
      <c r="D88" s="215" t="s">
        <v>82</v>
      </c>
      <c r="E88" s="216" t="s">
        <v>36</v>
      </c>
      <c r="F88" s="217" t="s">
        <v>66</v>
      </c>
      <c r="G88" s="123" t="s">
        <v>43</v>
      </c>
      <c r="H88" s="124" t="s">
        <v>44</v>
      </c>
      <c r="I88" s="205">
        <v>42384</v>
      </c>
      <c r="J88" s="206">
        <v>14</v>
      </c>
      <c r="K88" s="205">
        <f>I88+J88</f>
        <v>42398</v>
      </c>
      <c r="L88" s="206">
        <v>8</v>
      </c>
      <c r="M88" s="205">
        <f>K88+L88</f>
        <v>42406</v>
      </c>
      <c r="N88" s="206">
        <v>7</v>
      </c>
      <c r="O88" s="205">
        <f>M88+N88</f>
        <v>42413</v>
      </c>
      <c r="P88" s="206">
        <v>0</v>
      </c>
      <c r="Q88" s="205">
        <f>O88+P88</f>
        <v>42413</v>
      </c>
      <c r="R88" s="206">
        <v>10</v>
      </c>
      <c r="S88" s="205">
        <f>Q88+R88</f>
        <v>42423</v>
      </c>
      <c r="T88" s="206">
        <v>4</v>
      </c>
      <c r="U88" s="205">
        <f>S88+T88</f>
        <v>42427</v>
      </c>
      <c r="V88" s="206">
        <v>0</v>
      </c>
      <c r="W88" s="205">
        <f>U88+V88</f>
        <v>42427</v>
      </c>
      <c r="X88" s="206">
        <v>0</v>
      </c>
      <c r="Y88" s="205">
        <f>U88+X88</f>
        <v>42427</v>
      </c>
      <c r="Z88" s="206">
        <v>7</v>
      </c>
      <c r="AA88" s="205">
        <f>Y88+Z88</f>
        <v>42434</v>
      </c>
      <c r="AB88" s="206">
        <v>2</v>
      </c>
      <c r="AC88" s="205">
        <f>AA88+7</f>
        <v>42441</v>
      </c>
      <c r="AD88" s="206">
        <v>0</v>
      </c>
      <c r="AE88" s="218">
        <f>AC88+AD88</f>
        <v>42441</v>
      </c>
      <c r="AF88" s="206">
        <v>811</v>
      </c>
      <c r="AG88" s="205">
        <f>AE88+AF88</f>
        <v>43252</v>
      </c>
    </row>
    <row r="89" spans="1:33" s="6" customFormat="1" ht="21" customHeight="1">
      <c r="A89" s="26"/>
      <c r="B89" s="15" t="s">
        <v>0</v>
      </c>
      <c r="C89" s="45"/>
      <c r="D89" s="27"/>
      <c r="E89" s="28"/>
      <c r="F89" s="29"/>
      <c r="G89" s="30"/>
      <c r="H89" s="171"/>
      <c r="I89" s="142" t="s">
        <v>165</v>
      </c>
      <c r="J89" s="33"/>
      <c r="K89" s="163" t="s">
        <v>166</v>
      </c>
      <c r="L89" s="33"/>
      <c r="M89" s="136">
        <v>42401</v>
      </c>
      <c r="N89" s="33"/>
      <c r="O89" s="136" t="s">
        <v>190</v>
      </c>
      <c r="P89" s="33"/>
      <c r="Q89" s="136">
        <v>42409</v>
      </c>
      <c r="R89" s="33">
        <v>7</v>
      </c>
      <c r="S89" s="136">
        <v>42416</v>
      </c>
      <c r="T89" s="33"/>
      <c r="U89" s="136">
        <v>42417</v>
      </c>
      <c r="V89" s="33"/>
      <c r="W89" s="136" t="s">
        <v>190</v>
      </c>
      <c r="X89" s="33"/>
      <c r="Y89" s="136">
        <v>42419</v>
      </c>
      <c r="Z89" s="33"/>
      <c r="AA89" s="136" t="s">
        <v>190</v>
      </c>
      <c r="AB89" s="33"/>
      <c r="AC89" s="136">
        <v>42422</v>
      </c>
      <c r="AD89" s="33"/>
      <c r="AE89" s="136">
        <v>42422</v>
      </c>
      <c r="AF89" s="33"/>
      <c r="AG89" s="556">
        <v>43780</v>
      </c>
    </row>
    <row r="90" spans="1:33" s="6" customFormat="1" ht="21" customHeight="1">
      <c r="A90" s="26"/>
      <c r="B90" s="15"/>
      <c r="C90" s="45"/>
      <c r="D90" s="27"/>
      <c r="E90" s="28"/>
      <c r="F90" s="29"/>
      <c r="G90" s="30"/>
      <c r="H90" s="171"/>
      <c r="I90" s="142"/>
      <c r="J90" s="33"/>
      <c r="K90" s="163"/>
      <c r="L90" s="33"/>
      <c r="M90" s="136"/>
      <c r="N90" s="33"/>
      <c r="O90" s="136"/>
      <c r="P90" s="33"/>
      <c r="Q90" s="136"/>
      <c r="R90" s="33"/>
      <c r="S90" s="136"/>
      <c r="T90" s="33"/>
      <c r="U90" s="136"/>
      <c r="V90" s="33"/>
      <c r="W90" s="136"/>
      <c r="X90" s="33"/>
      <c r="Y90" s="136"/>
      <c r="Z90" s="33"/>
      <c r="AA90" s="136"/>
      <c r="AB90" s="33"/>
      <c r="AC90" s="136"/>
      <c r="AD90" s="33"/>
      <c r="AE90" s="136"/>
      <c r="AF90" s="33"/>
      <c r="AG90" s="136"/>
    </row>
    <row r="91" spans="1:33" s="6" customFormat="1" ht="45">
      <c r="A91" s="63" t="s">
        <v>162</v>
      </c>
      <c r="B91" s="16" t="s">
        <v>7</v>
      </c>
      <c r="C91" s="45" t="s">
        <v>68</v>
      </c>
      <c r="D91" s="48" t="s">
        <v>82</v>
      </c>
      <c r="E91" s="35" t="s">
        <v>36</v>
      </c>
      <c r="F91" s="29" t="s">
        <v>66</v>
      </c>
      <c r="G91" s="20" t="s">
        <v>43</v>
      </c>
      <c r="H91" s="171" t="s">
        <v>44</v>
      </c>
      <c r="I91" s="133">
        <v>42420</v>
      </c>
      <c r="J91" s="33">
        <v>14</v>
      </c>
      <c r="K91" s="135">
        <f>I91+J91</f>
        <v>42434</v>
      </c>
      <c r="L91" s="33">
        <v>8</v>
      </c>
      <c r="M91" s="135">
        <f>K91+L91</f>
        <v>42442</v>
      </c>
      <c r="N91" s="33">
        <v>7</v>
      </c>
      <c r="O91" s="135">
        <f>M91+N91</f>
        <v>42449</v>
      </c>
      <c r="P91" s="33">
        <v>0</v>
      </c>
      <c r="Q91" s="135">
        <f>O91+P91</f>
        <v>42449</v>
      </c>
      <c r="R91" s="33">
        <v>10</v>
      </c>
      <c r="S91" s="135">
        <f>Q91+R91</f>
        <v>42459</v>
      </c>
      <c r="T91" s="33">
        <v>4</v>
      </c>
      <c r="U91" s="135">
        <f>S91+T91</f>
        <v>42463</v>
      </c>
      <c r="V91" s="33">
        <v>0</v>
      </c>
      <c r="W91" s="135">
        <f>U91+V91</f>
        <v>42463</v>
      </c>
      <c r="X91" s="33">
        <v>0</v>
      </c>
      <c r="Y91" s="135">
        <f>U91+X91</f>
        <v>42463</v>
      </c>
      <c r="Z91" s="33">
        <v>7</v>
      </c>
      <c r="AA91" s="135">
        <f>Y91+Z91</f>
        <v>42470</v>
      </c>
      <c r="AB91" s="33">
        <v>2</v>
      </c>
      <c r="AC91" s="135">
        <f>AA91+7</f>
        <v>42477</v>
      </c>
      <c r="AD91" s="33">
        <v>0</v>
      </c>
      <c r="AE91" s="145">
        <f>AC91+AD91</f>
        <v>42477</v>
      </c>
      <c r="AF91" s="33">
        <v>775</v>
      </c>
      <c r="AG91" s="135">
        <f>AE91+AF91</f>
        <v>43252</v>
      </c>
    </row>
    <row r="92" spans="1:33" s="6" customFormat="1" ht="33.75" customHeight="1">
      <c r="A92" s="26"/>
      <c r="B92" s="15" t="s">
        <v>0</v>
      </c>
      <c r="C92" s="45"/>
      <c r="D92" s="27"/>
      <c r="E92" s="28"/>
      <c r="F92" s="29"/>
      <c r="G92" s="30"/>
      <c r="H92" s="171"/>
      <c r="I92" s="142">
        <v>42422</v>
      </c>
      <c r="J92" s="33">
        <v>14</v>
      </c>
      <c r="K92" s="136">
        <f>I92+J92</f>
        <v>42436</v>
      </c>
      <c r="L92" s="33"/>
      <c r="M92" s="136">
        <v>42449</v>
      </c>
      <c r="N92" s="33"/>
      <c r="O92" s="136" t="s">
        <v>190</v>
      </c>
      <c r="P92" s="33"/>
      <c r="Q92" s="136">
        <v>42449</v>
      </c>
      <c r="R92" s="33"/>
      <c r="S92" s="136">
        <v>42453</v>
      </c>
      <c r="T92" s="33"/>
      <c r="U92" s="136">
        <v>42454</v>
      </c>
      <c r="V92" s="33"/>
      <c r="W92" s="136" t="s">
        <v>190</v>
      </c>
      <c r="X92" s="33"/>
      <c r="Y92" s="136">
        <v>42458</v>
      </c>
      <c r="Z92" s="33">
        <v>0</v>
      </c>
      <c r="AA92" s="136" t="s">
        <v>190</v>
      </c>
      <c r="AB92" s="33">
        <v>0</v>
      </c>
      <c r="AC92" s="136">
        <v>42465</v>
      </c>
      <c r="AD92" s="33"/>
      <c r="AE92" s="136">
        <f>AC92</f>
        <v>42465</v>
      </c>
      <c r="AF92" s="33"/>
      <c r="AG92" s="556">
        <v>43780</v>
      </c>
    </row>
    <row r="93" spans="1:33" s="6" customFormat="1" ht="21.75" customHeight="1">
      <c r="A93" s="26"/>
      <c r="B93" s="15"/>
      <c r="C93" s="45"/>
      <c r="D93" s="27"/>
      <c r="E93" s="28"/>
      <c r="F93" s="29"/>
      <c r="G93" s="30"/>
      <c r="H93" s="171"/>
      <c r="I93" s="142"/>
      <c r="J93" s="33"/>
      <c r="K93" s="136"/>
      <c r="L93" s="33"/>
      <c r="M93" s="136"/>
      <c r="N93" s="33"/>
      <c r="O93" s="136"/>
      <c r="P93" s="33"/>
      <c r="Q93" s="136"/>
      <c r="R93" s="33"/>
      <c r="S93" s="136"/>
      <c r="T93" s="33"/>
      <c r="U93" s="136"/>
      <c r="V93" s="33"/>
      <c r="W93" s="136"/>
      <c r="X93" s="33"/>
      <c r="Y93" s="136"/>
      <c r="Z93" s="33"/>
      <c r="AA93" s="136"/>
      <c r="AB93" s="33"/>
      <c r="AC93" s="136"/>
      <c r="AD93" s="33"/>
      <c r="AE93" s="136"/>
      <c r="AF93" s="33"/>
      <c r="AG93" s="136"/>
    </row>
    <row r="94" spans="1:33" s="6" customFormat="1" ht="45">
      <c r="A94" s="63" t="s">
        <v>156</v>
      </c>
      <c r="B94" s="16" t="s">
        <v>7</v>
      </c>
      <c r="C94" s="45" t="s">
        <v>77</v>
      </c>
      <c r="D94" s="48" t="s">
        <v>82</v>
      </c>
      <c r="E94" s="35" t="s">
        <v>36</v>
      </c>
      <c r="F94" s="80" t="s">
        <v>66</v>
      </c>
      <c r="G94" s="20" t="s">
        <v>43</v>
      </c>
      <c r="H94" s="171" t="s">
        <v>44</v>
      </c>
      <c r="I94" s="133">
        <v>43070</v>
      </c>
      <c r="J94" s="33">
        <v>14</v>
      </c>
      <c r="K94" s="135">
        <f>I94+J94</f>
        <v>43084</v>
      </c>
      <c r="L94" s="33">
        <v>8</v>
      </c>
      <c r="M94" s="135">
        <f>K94+L94</f>
        <v>43092</v>
      </c>
      <c r="N94" s="33">
        <v>7</v>
      </c>
      <c r="O94" s="135">
        <f>M94+N94</f>
        <v>43099</v>
      </c>
      <c r="P94" s="33">
        <v>0</v>
      </c>
      <c r="Q94" s="135">
        <f>O94+P94</f>
        <v>43099</v>
      </c>
      <c r="R94" s="33">
        <v>10</v>
      </c>
      <c r="S94" s="135">
        <f>Q94+R94</f>
        <v>43109</v>
      </c>
      <c r="T94" s="33">
        <v>4</v>
      </c>
      <c r="U94" s="135">
        <f>S94+T94</f>
        <v>43113</v>
      </c>
      <c r="V94" s="33">
        <v>0</v>
      </c>
      <c r="W94" s="135">
        <f>U94+V94</f>
        <v>43113</v>
      </c>
      <c r="X94" s="33">
        <v>0</v>
      </c>
      <c r="Y94" s="135">
        <f>U94+X94</f>
        <v>43113</v>
      </c>
      <c r="Z94" s="33">
        <v>7</v>
      </c>
      <c r="AA94" s="135">
        <f>Y94+Z94</f>
        <v>43120</v>
      </c>
      <c r="AB94" s="33">
        <v>2</v>
      </c>
      <c r="AC94" s="135">
        <f>AA94+7</f>
        <v>43127</v>
      </c>
      <c r="AD94" s="33">
        <v>0</v>
      </c>
      <c r="AE94" s="145">
        <f>AC94+AD94</f>
        <v>43127</v>
      </c>
      <c r="AF94" s="208"/>
      <c r="AG94" s="499">
        <v>43780</v>
      </c>
    </row>
    <row r="95" spans="1:33" s="6" customFormat="1" ht="15.75">
      <c r="A95" s="63"/>
      <c r="B95" s="15" t="s">
        <v>0</v>
      </c>
      <c r="C95" s="45"/>
      <c r="D95" s="48"/>
      <c r="E95" s="35"/>
      <c r="F95" s="80"/>
      <c r="G95" s="20"/>
      <c r="H95" s="171"/>
      <c r="I95" s="133"/>
      <c r="J95" s="33"/>
      <c r="K95" s="135"/>
      <c r="L95" s="33"/>
      <c r="M95" s="135"/>
      <c r="N95" s="33"/>
      <c r="O95" s="135"/>
      <c r="P95" s="33"/>
      <c r="Q95" s="135"/>
      <c r="R95" s="33"/>
      <c r="S95" s="135"/>
      <c r="T95" s="33"/>
      <c r="U95" s="135"/>
      <c r="V95" s="33"/>
      <c r="W95" s="135"/>
      <c r="X95" s="33"/>
      <c r="Y95" s="135"/>
      <c r="Z95" s="33"/>
      <c r="AA95" s="135"/>
      <c r="AB95" s="33"/>
      <c r="AC95" s="135"/>
      <c r="AD95" s="33"/>
      <c r="AE95" s="145"/>
      <c r="AF95" s="208"/>
      <c r="AG95" s="135"/>
    </row>
    <row r="96" spans="1:33" s="6" customFormat="1" ht="18" customHeight="1">
      <c r="A96" s="26"/>
      <c r="B96" s="16"/>
      <c r="C96" s="37"/>
      <c r="D96" s="27"/>
      <c r="E96" s="28"/>
      <c r="F96" s="29"/>
      <c r="G96" s="30"/>
      <c r="H96" s="31"/>
      <c r="I96" s="142"/>
      <c r="J96" s="32"/>
      <c r="K96" s="136"/>
      <c r="L96" s="33"/>
      <c r="M96" s="136"/>
      <c r="N96" s="33"/>
      <c r="O96" s="136"/>
      <c r="P96" s="33"/>
      <c r="Q96" s="136"/>
      <c r="R96" s="33"/>
      <c r="S96" s="136"/>
      <c r="T96" s="33"/>
      <c r="U96" s="136"/>
      <c r="V96" s="33"/>
      <c r="W96" s="136"/>
      <c r="X96" s="33"/>
      <c r="Y96" s="136"/>
      <c r="Z96" s="33"/>
      <c r="AA96" s="136"/>
      <c r="AB96" s="33"/>
      <c r="AC96" s="136"/>
      <c r="AD96" s="33"/>
      <c r="AE96" s="136"/>
      <c r="AF96" s="33"/>
      <c r="AG96" s="136"/>
    </row>
    <row r="97" spans="1:33" s="6" customFormat="1" ht="29.25" customHeight="1">
      <c r="A97" s="26"/>
      <c r="B97" s="15"/>
      <c r="C97" s="37"/>
      <c r="D97" s="355" t="s">
        <v>260</v>
      </c>
      <c r="E97" s="49"/>
      <c r="F97" s="50"/>
      <c r="G97" s="30"/>
      <c r="H97" s="31"/>
      <c r="I97" s="142"/>
      <c r="J97" s="32"/>
      <c r="K97" s="136"/>
      <c r="L97" s="33"/>
      <c r="M97" s="136"/>
      <c r="N97" s="33"/>
      <c r="O97" s="136"/>
      <c r="P97" s="33"/>
      <c r="Q97" s="136"/>
      <c r="R97" s="33"/>
      <c r="S97" s="136"/>
      <c r="T97" s="33"/>
      <c r="U97" s="136"/>
      <c r="V97" s="33"/>
      <c r="W97" s="136"/>
      <c r="X97" s="33"/>
      <c r="Y97" s="136"/>
      <c r="Z97" s="33"/>
      <c r="AA97" s="136"/>
      <c r="AB97" s="33"/>
      <c r="AC97" s="136"/>
      <c r="AD97" s="33"/>
      <c r="AE97" s="136"/>
      <c r="AF97" s="33"/>
      <c r="AG97" s="136"/>
    </row>
    <row r="98" spans="1:33" s="6" customFormat="1" ht="29.25" customHeight="1">
      <c r="A98" s="57"/>
      <c r="B98" s="81"/>
      <c r="C98" s="82"/>
      <c r="D98" s="46" t="s">
        <v>261</v>
      </c>
      <c r="E98" s="49"/>
      <c r="F98" s="50"/>
      <c r="G98" s="30"/>
      <c r="H98" s="31"/>
      <c r="I98" s="142"/>
      <c r="J98" s="32"/>
      <c r="K98" s="136"/>
      <c r="L98" s="33"/>
      <c r="M98" s="136"/>
      <c r="N98" s="33"/>
      <c r="O98" s="136"/>
      <c r="P98" s="33"/>
      <c r="Q98" s="136"/>
      <c r="R98" s="33"/>
      <c r="S98" s="136"/>
      <c r="T98" s="33"/>
      <c r="U98" s="136"/>
      <c r="V98" s="33"/>
      <c r="W98" s="136"/>
      <c r="X98" s="33"/>
      <c r="Y98" s="136"/>
      <c r="Z98" s="33"/>
      <c r="AA98" s="136"/>
      <c r="AB98" s="33"/>
      <c r="AC98" s="136"/>
      <c r="AD98" s="33"/>
      <c r="AE98" s="136"/>
      <c r="AF98" s="33"/>
      <c r="AG98" s="136"/>
    </row>
    <row r="99" spans="1:33" s="6" customFormat="1" ht="29.25" customHeight="1">
      <c r="A99" s="57"/>
      <c r="B99" s="81"/>
      <c r="C99" s="82"/>
      <c r="D99" s="51" t="s">
        <v>55</v>
      </c>
      <c r="E99" s="49"/>
      <c r="F99" s="50"/>
      <c r="G99" s="30"/>
      <c r="H99" s="31"/>
      <c r="I99" s="142"/>
      <c r="J99" s="32"/>
      <c r="K99" s="136"/>
      <c r="L99" s="33"/>
      <c r="M99" s="136"/>
      <c r="N99" s="33"/>
      <c r="O99" s="136"/>
      <c r="P99" s="33"/>
      <c r="Q99" s="136"/>
      <c r="R99" s="33"/>
      <c r="S99" s="136"/>
      <c r="T99" s="33"/>
      <c r="U99" s="136"/>
      <c r="V99" s="33"/>
      <c r="W99" s="136"/>
      <c r="X99" s="33"/>
      <c r="Y99" s="136"/>
      <c r="Z99" s="33"/>
      <c r="AA99" s="136"/>
      <c r="AB99" s="33"/>
      <c r="AC99" s="136"/>
      <c r="AD99" s="33"/>
      <c r="AE99" s="136"/>
      <c r="AF99" s="33"/>
      <c r="AG99" s="136"/>
    </row>
    <row r="100" spans="1:33" s="6" customFormat="1" ht="29.25" customHeight="1">
      <c r="A100" s="57"/>
      <c r="B100" s="81"/>
      <c r="C100" s="82"/>
      <c r="D100" s="51" t="s">
        <v>80</v>
      </c>
      <c r="E100" s="49"/>
      <c r="F100" s="50"/>
      <c r="G100" s="207"/>
      <c r="H100" s="31"/>
      <c r="I100" s="142"/>
      <c r="J100" s="32"/>
      <c r="K100" s="136"/>
      <c r="L100" s="33"/>
      <c r="M100" s="136"/>
      <c r="N100" s="33"/>
      <c r="O100" s="136"/>
      <c r="P100" s="33"/>
      <c r="Q100" s="136"/>
      <c r="R100" s="33"/>
      <c r="S100" s="136"/>
      <c r="T100" s="33"/>
      <c r="U100" s="136"/>
      <c r="V100" s="33"/>
      <c r="W100" s="136"/>
      <c r="X100" s="33"/>
      <c r="Y100" s="136"/>
      <c r="Z100" s="33"/>
      <c r="AA100" s="136"/>
      <c r="AB100" s="33"/>
      <c r="AC100" s="136"/>
      <c r="AD100" s="33"/>
      <c r="AE100" s="136"/>
      <c r="AF100" s="33"/>
      <c r="AG100" s="136"/>
    </row>
    <row r="101" spans="1:33" s="6" customFormat="1" ht="29.25" customHeight="1">
      <c r="A101" s="57"/>
      <c r="B101" s="81"/>
      <c r="C101" s="82"/>
      <c r="D101" s="46" t="s">
        <v>57</v>
      </c>
      <c r="E101" s="49"/>
      <c r="F101" s="50"/>
      <c r="G101" s="30"/>
      <c r="H101" s="31"/>
      <c r="I101" s="142"/>
      <c r="J101" s="32"/>
      <c r="K101" s="136"/>
      <c r="L101" s="33"/>
      <c r="M101" s="136"/>
      <c r="N101" s="33"/>
      <c r="O101" s="136"/>
      <c r="P101" s="33"/>
      <c r="Q101" s="136"/>
      <c r="R101" s="33"/>
      <c r="S101" s="136"/>
      <c r="T101" s="33"/>
      <c r="U101" s="136"/>
      <c r="V101" s="33"/>
      <c r="W101" s="136"/>
      <c r="X101" s="33"/>
      <c r="Y101" s="136"/>
      <c r="Z101" s="33"/>
      <c r="AA101" s="136"/>
      <c r="AB101" s="33"/>
      <c r="AC101" s="136"/>
      <c r="AD101" s="33"/>
      <c r="AE101" s="136"/>
      <c r="AF101" s="33"/>
      <c r="AG101" s="136"/>
    </row>
    <row r="102" spans="1:33" s="6" customFormat="1" ht="29.25" customHeight="1">
      <c r="A102" s="468" t="s">
        <v>58</v>
      </c>
      <c r="B102" s="469"/>
      <c r="C102" s="469"/>
      <c r="D102" s="470"/>
      <c r="E102" s="54"/>
      <c r="F102" s="55"/>
      <c r="G102" s="30"/>
      <c r="H102" s="31"/>
      <c r="I102" s="136"/>
      <c r="J102" s="32"/>
      <c r="K102" s="136"/>
      <c r="L102" s="33"/>
      <c r="M102" s="136"/>
      <c r="N102" s="33"/>
      <c r="O102" s="136"/>
      <c r="P102" s="33"/>
      <c r="Q102" s="136"/>
      <c r="R102" s="33"/>
      <c r="S102" s="136"/>
      <c r="T102" s="33"/>
      <c r="U102" s="136"/>
      <c r="V102" s="33"/>
      <c r="W102" s="136"/>
      <c r="X102" s="33"/>
      <c r="Y102" s="136"/>
      <c r="Z102" s="33"/>
      <c r="AA102" s="136"/>
      <c r="AB102" s="33"/>
      <c r="AC102" s="136"/>
      <c r="AD102" s="33"/>
      <c r="AE102" s="136"/>
      <c r="AF102" s="33"/>
      <c r="AG102" s="136"/>
    </row>
    <row r="103" spans="1:33" s="6" customFormat="1" ht="29.25" customHeight="1">
      <c r="A103" s="61"/>
      <c r="B103" s="62"/>
      <c r="C103" s="62"/>
      <c r="D103" s="62"/>
      <c r="E103" s="62"/>
      <c r="F103" s="62"/>
      <c r="G103" s="30"/>
      <c r="H103" s="31"/>
      <c r="I103" s="136"/>
      <c r="J103" s="32"/>
      <c r="K103" s="136"/>
      <c r="L103" s="33"/>
      <c r="M103" s="136"/>
      <c r="N103" s="33"/>
      <c r="O103" s="136"/>
      <c r="P103" s="33"/>
      <c r="Q103" s="136"/>
      <c r="R103" s="33"/>
      <c r="S103" s="136"/>
      <c r="T103" s="33"/>
      <c r="U103" s="136"/>
      <c r="V103" s="33"/>
      <c r="W103" s="136"/>
      <c r="X103" s="33"/>
      <c r="Y103" s="136"/>
      <c r="Z103" s="33"/>
      <c r="AA103" s="136"/>
      <c r="AB103" s="33"/>
      <c r="AC103" s="136"/>
      <c r="AD103" s="33"/>
      <c r="AE103" s="136"/>
      <c r="AF103" s="33"/>
      <c r="AG103" s="136"/>
    </row>
    <row r="104" spans="1:33" s="6" customFormat="1" ht="30" customHeight="1">
      <c r="A104" s="26"/>
      <c r="B104" s="15"/>
      <c r="C104" s="53" t="s">
        <v>61</v>
      </c>
      <c r="D104" s="27"/>
      <c r="E104" s="28"/>
      <c r="F104" s="29"/>
      <c r="G104" s="30"/>
      <c r="H104" s="31"/>
      <c r="I104" s="136"/>
      <c r="J104" s="32"/>
      <c r="K104" s="136"/>
      <c r="L104" s="33"/>
      <c r="M104" s="136"/>
      <c r="N104" s="33"/>
      <c r="O104" s="136"/>
      <c r="P104" s="33"/>
      <c r="Q104" s="136"/>
      <c r="R104" s="33"/>
      <c r="S104" s="136"/>
      <c r="T104" s="33"/>
      <c r="U104" s="136"/>
      <c r="V104" s="33"/>
      <c r="W104" s="136"/>
      <c r="X104" s="33"/>
      <c r="Y104" s="136"/>
      <c r="Z104" s="33"/>
      <c r="AA104" s="136"/>
      <c r="AB104" s="33"/>
      <c r="AC104" s="136"/>
      <c r="AD104" s="33"/>
      <c r="AE104" s="136"/>
      <c r="AF104" s="33"/>
      <c r="AG104" s="136"/>
    </row>
    <row r="105" spans="1:33" s="6" customFormat="1" ht="29.25" customHeight="1">
      <c r="A105" s="462" t="s">
        <v>62</v>
      </c>
      <c r="B105" s="463"/>
      <c r="C105" s="463"/>
      <c r="D105" s="464"/>
      <c r="E105" s="28"/>
      <c r="F105" s="29"/>
      <c r="G105" s="30"/>
      <c r="H105" s="31"/>
      <c r="I105" s="136"/>
      <c r="J105" s="32"/>
      <c r="K105" s="136"/>
      <c r="L105" s="33"/>
      <c r="M105" s="136"/>
      <c r="N105" s="33"/>
      <c r="O105" s="136"/>
      <c r="P105" s="33"/>
      <c r="Q105" s="136"/>
      <c r="R105" s="33"/>
      <c r="S105" s="136"/>
      <c r="T105" s="33"/>
      <c r="U105" s="136"/>
      <c r="V105" s="33"/>
      <c r="W105" s="136"/>
      <c r="X105" s="33"/>
      <c r="Y105" s="136"/>
      <c r="Z105" s="33"/>
      <c r="AA105" s="136"/>
      <c r="AB105" s="33"/>
      <c r="AC105" s="136"/>
      <c r="AD105" s="33"/>
      <c r="AE105" s="136"/>
      <c r="AF105" s="33"/>
      <c r="AG105" s="136"/>
    </row>
    <row r="106" spans="1:33" s="6" customFormat="1" ht="58.5" customHeight="1">
      <c r="A106" s="63" t="s">
        <v>157</v>
      </c>
      <c r="B106" s="16"/>
      <c r="C106" s="45" t="s">
        <v>121</v>
      </c>
      <c r="D106" s="48" t="s">
        <v>82</v>
      </c>
      <c r="E106" s="35" t="s">
        <v>36</v>
      </c>
      <c r="F106" s="38"/>
      <c r="G106" s="20" t="s">
        <v>67</v>
      </c>
      <c r="H106" s="21" t="s">
        <v>33</v>
      </c>
      <c r="I106" s="135">
        <v>41691</v>
      </c>
      <c r="J106" s="33">
        <v>7</v>
      </c>
      <c r="K106" s="135">
        <f>I106+J106</f>
        <v>41698</v>
      </c>
      <c r="L106" s="33"/>
      <c r="M106" s="135">
        <v>41701</v>
      </c>
      <c r="N106" s="33"/>
      <c r="O106" s="199">
        <v>41710</v>
      </c>
      <c r="P106" s="33">
        <v>1</v>
      </c>
      <c r="Q106" s="135">
        <f>O106+P106</f>
        <v>41711</v>
      </c>
      <c r="R106" s="33">
        <v>1</v>
      </c>
      <c r="S106" s="135">
        <f>Q106+R106</f>
        <v>41712</v>
      </c>
      <c r="T106" s="33">
        <v>0</v>
      </c>
      <c r="U106" s="135">
        <f>S106+T106</f>
        <v>41712</v>
      </c>
      <c r="V106" s="33">
        <v>0</v>
      </c>
      <c r="W106" s="135">
        <v>41710</v>
      </c>
      <c r="X106" s="33">
        <v>0</v>
      </c>
      <c r="Y106" s="135">
        <v>41715</v>
      </c>
      <c r="Z106" s="33"/>
      <c r="AA106" s="199">
        <v>42336</v>
      </c>
      <c r="AB106" s="33"/>
      <c r="AC106" s="135">
        <v>42354</v>
      </c>
      <c r="AD106" s="33">
        <v>0</v>
      </c>
      <c r="AE106" s="143">
        <f>AC106+AD106</f>
        <v>42354</v>
      </c>
      <c r="AF106" s="129">
        <v>167</v>
      </c>
      <c r="AG106" s="135">
        <f>AE106+AF106</f>
        <v>42521</v>
      </c>
    </row>
    <row r="107" spans="1:33" s="6" customFormat="1" ht="35.25" customHeight="1">
      <c r="A107" s="63"/>
      <c r="B107" s="16"/>
      <c r="C107" s="45"/>
      <c r="D107" s="48"/>
      <c r="E107" s="35"/>
      <c r="F107" s="38"/>
      <c r="G107" s="20"/>
      <c r="H107" s="21"/>
      <c r="I107" s="135"/>
      <c r="J107" s="33"/>
      <c r="K107" s="135"/>
      <c r="L107" s="33"/>
      <c r="M107" s="135"/>
      <c r="N107" s="33"/>
      <c r="O107" s="199"/>
      <c r="P107" s="33"/>
      <c r="Q107" s="135"/>
      <c r="R107" s="33"/>
      <c r="S107" s="135"/>
      <c r="T107" s="33"/>
      <c r="U107" s="155"/>
      <c r="V107" s="33"/>
      <c r="W107" s="155"/>
      <c r="X107" s="33"/>
      <c r="Y107" s="135"/>
      <c r="Z107" s="33"/>
      <c r="AA107" s="199"/>
      <c r="AB107" s="33"/>
      <c r="AC107" s="135"/>
      <c r="AD107" s="33"/>
      <c r="AE107" s="143"/>
      <c r="AF107" s="129"/>
      <c r="AG107" s="135"/>
    </row>
    <row r="108" spans="1:33" s="6" customFormat="1" ht="32.25" customHeight="1">
      <c r="A108" s="63"/>
      <c r="B108" s="16"/>
      <c r="C108" s="45"/>
      <c r="D108" s="48"/>
      <c r="E108" s="35"/>
      <c r="F108" s="38"/>
      <c r="G108" s="20" t="s">
        <v>67</v>
      </c>
      <c r="H108" s="21" t="s">
        <v>44</v>
      </c>
      <c r="I108" s="135"/>
      <c r="J108" s="33"/>
      <c r="K108" s="135"/>
      <c r="L108" s="33"/>
      <c r="M108" s="135"/>
      <c r="N108" s="33"/>
      <c r="O108" s="135"/>
      <c r="P108" s="33"/>
      <c r="Q108" s="135"/>
      <c r="R108" s="33"/>
      <c r="S108" s="135"/>
      <c r="T108" s="33"/>
      <c r="V108" s="33"/>
      <c r="X108" s="33"/>
      <c r="Y108" s="135"/>
      <c r="Z108" s="33"/>
      <c r="AA108" s="135"/>
      <c r="AB108" s="33"/>
      <c r="AC108" s="135">
        <v>42522</v>
      </c>
      <c r="AD108" s="33">
        <v>0</v>
      </c>
      <c r="AE108" s="198">
        <f>AC108+AD108</f>
        <v>42522</v>
      </c>
      <c r="AF108" s="129"/>
      <c r="AG108" s="499">
        <v>43830</v>
      </c>
    </row>
    <row r="109" spans="1:33" s="6" customFormat="1" ht="29.25" customHeight="1">
      <c r="A109" s="63"/>
      <c r="B109" s="16"/>
      <c r="C109" s="45"/>
      <c r="D109" s="48"/>
      <c r="E109" s="35"/>
      <c r="F109" s="38"/>
      <c r="G109" s="20"/>
      <c r="H109" s="21"/>
      <c r="I109" s="135"/>
      <c r="J109" s="33"/>
      <c r="K109" s="135"/>
      <c r="L109" s="33"/>
      <c r="M109" s="135"/>
      <c r="N109" s="33"/>
      <c r="O109" s="135"/>
      <c r="P109" s="33"/>
      <c r="Q109" s="135"/>
      <c r="R109" s="33"/>
      <c r="S109" s="135"/>
      <c r="T109" s="33"/>
      <c r="V109" s="33"/>
      <c r="X109" s="33"/>
      <c r="Y109" s="135"/>
      <c r="Z109" s="33"/>
      <c r="AA109" s="135"/>
      <c r="AB109" s="33"/>
      <c r="AC109" s="135"/>
      <c r="AD109" s="33"/>
      <c r="AE109" s="198"/>
      <c r="AF109" s="129"/>
      <c r="AG109" s="135"/>
    </row>
    <row r="110" spans="1:33" s="6" customFormat="1" ht="41.25" customHeight="1">
      <c r="A110" s="63" t="s">
        <v>142</v>
      </c>
      <c r="B110" s="16"/>
      <c r="C110" s="45" t="s">
        <v>72</v>
      </c>
      <c r="D110" s="48" t="s">
        <v>82</v>
      </c>
      <c r="E110" s="35" t="s">
        <v>36</v>
      </c>
      <c r="F110" s="38"/>
      <c r="G110" s="20" t="s">
        <v>67</v>
      </c>
      <c r="H110" s="21" t="s">
        <v>33</v>
      </c>
      <c r="I110" s="135">
        <v>41691</v>
      </c>
      <c r="J110" s="33">
        <v>7</v>
      </c>
      <c r="K110" s="135">
        <f>I110+J110</f>
        <v>41698</v>
      </c>
      <c r="L110" s="33"/>
      <c r="M110" s="135">
        <v>41701</v>
      </c>
      <c r="N110" s="33"/>
      <c r="O110" s="199">
        <v>41710</v>
      </c>
      <c r="P110" s="33">
        <v>1</v>
      </c>
      <c r="Q110" s="135">
        <f>O110+P110</f>
        <v>41711</v>
      </c>
      <c r="R110" s="33">
        <v>1</v>
      </c>
      <c r="S110" s="135">
        <f>Q110+R110</f>
        <v>41712</v>
      </c>
      <c r="T110" s="33">
        <v>0</v>
      </c>
      <c r="U110" s="135">
        <f>S110+T110</f>
        <v>41712</v>
      </c>
      <c r="V110" s="33">
        <v>0</v>
      </c>
      <c r="W110" s="135">
        <v>41710</v>
      </c>
      <c r="X110" s="33">
        <v>0</v>
      </c>
      <c r="Y110" s="135">
        <v>41715</v>
      </c>
      <c r="Z110" s="33"/>
      <c r="AA110" s="199">
        <v>42336</v>
      </c>
      <c r="AB110" s="33"/>
      <c r="AC110" s="135">
        <v>42354</v>
      </c>
      <c r="AD110" s="33">
        <v>0</v>
      </c>
      <c r="AE110" s="143">
        <v>42354</v>
      </c>
      <c r="AF110" s="129">
        <v>167</v>
      </c>
      <c r="AG110" s="135">
        <v>42521</v>
      </c>
    </row>
    <row r="111" spans="1:33" s="6" customFormat="1" ht="34.5" customHeight="1">
      <c r="A111" s="63"/>
      <c r="B111" s="16"/>
      <c r="C111" s="45"/>
      <c r="D111" s="48"/>
      <c r="E111" s="35"/>
      <c r="F111" s="38"/>
      <c r="G111" s="20"/>
      <c r="H111" s="21"/>
      <c r="I111" s="135"/>
      <c r="J111" s="33"/>
      <c r="K111" s="135"/>
      <c r="L111" s="33"/>
      <c r="M111" s="135"/>
      <c r="N111" s="33"/>
      <c r="O111" s="199"/>
      <c r="P111" s="33"/>
      <c r="Q111" s="135"/>
      <c r="R111" s="33"/>
      <c r="S111" s="135"/>
      <c r="T111" s="33"/>
      <c r="U111" s="155"/>
      <c r="V111" s="33"/>
      <c r="W111" s="155"/>
      <c r="X111" s="33"/>
      <c r="Y111" s="135"/>
      <c r="Z111" s="33"/>
      <c r="AA111" s="199"/>
      <c r="AB111" s="33"/>
      <c r="AC111" s="135"/>
      <c r="AD111" s="33"/>
      <c r="AE111" s="143"/>
      <c r="AF111" s="129"/>
      <c r="AG111" s="135"/>
    </row>
    <row r="112" spans="1:33" s="6" customFormat="1" ht="38.25" customHeight="1">
      <c r="A112" s="63"/>
      <c r="B112" s="16"/>
      <c r="C112" s="45"/>
      <c r="D112" s="48"/>
      <c r="E112" s="35"/>
      <c r="F112" s="38"/>
      <c r="G112" s="20"/>
      <c r="H112" s="21" t="s">
        <v>44</v>
      </c>
      <c r="I112" s="135"/>
      <c r="J112" s="33"/>
      <c r="K112" s="135"/>
      <c r="L112" s="33"/>
      <c r="M112" s="135"/>
      <c r="N112" s="33"/>
      <c r="O112" s="135"/>
      <c r="P112" s="33"/>
      <c r="Q112" s="135"/>
      <c r="R112" s="33"/>
      <c r="S112" s="135"/>
      <c r="T112" s="33"/>
      <c r="V112" s="33"/>
      <c r="X112" s="33"/>
      <c r="Y112" s="135"/>
      <c r="Z112" s="33"/>
      <c r="AA112" s="135"/>
      <c r="AB112" s="33"/>
      <c r="AC112" s="135">
        <v>42522</v>
      </c>
      <c r="AD112" s="33">
        <v>0</v>
      </c>
      <c r="AE112" s="198">
        <v>42522</v>
      </c>
      <c r="AF112" s="129"/>
      <c r="AG112" s="499">
        <v>43830</v>
      </c>
    </row>
    <row r="113" spans="1:33" s="6" customFormat="1" ht="38.25" customHeight="1">
      <c r="A113" s="63"/>
      <c r="B113" s="16"/>
      <c r="C113" s="45"/>
      <c r="D113" s="48"/>
      <c r="E113" s="35"/>
      <c r="F113" s="38"/>
      <c r="G113" s="20"/>
      <c r="H113" s="21"/>
      <c r="I113" s="135"/>
      <c r="J113" s="33"/>
      <c r="K113" s="135"/>
      <c r="L113" s="33"/>
      <c r="M113" s="135"/>
      <c r="N113" s="33"/>
      <c r="O113" s="135"/>
      <c r="P113" s="33"/>
      <c r="Q113" s="135"/>
      <c r="R113" s="33"/>
      <c r="S113" s="135"/>
      <c r="T113" s="33"/>
      <c r="V113" s="33"/>
      <c r="X113" s="33"/>
      <c r="Y113" s="135"/>
      <c r="Z113" s="33"/>
      <c r="AA113" s="135"/>
      <c r="AB113" s="33"/>
      <c r="AC113" s="135"/>
      <c r="AD113" s="33"/>
      <c r="AE113" s="198"/>
      <c r="AF113" s="129"/>
      <c r="AG113" s="135"/>
    </row>
    <row r="114" spans="1:33" s="6" customFormat="1" ht="48" customHeight="1">
      <c r="A114" s="63" t="s">
        <v>145</v>
      </c>
      <c r="B114" s="16"/>
      <c r="C114" s="45" t="s">
        <v>73</v>
      </c>
      <c r="D114" s="48" t="s">
        <v>82</v>
      </c>
      <c r="E114" s="35" t="s">
        <v>36</v>
      </c>
      <c r="F114" s="38"/>
      <c r="G114" s="20" t="s">
        <v>67</v>
      </c>
      <c r="H114" s="21" t="s">
        <v>33</v>
      </c>
      <c r="I114" s="135">
        <v>42242</v>
      </c>
      <c r="J114" s="129">
        <v>18</v>
      </c>
      <c r="K114" s="135">
        <f>I114+J114</f>
        <v>42260</v>
      </c>
      <c r="L114" s="146"/>
      <c r="M114" s="135">
        <v>42297</v>
      </c>
      <c r="N114" s="129"/>
      <c r="O114" s="199">
        <v>42325</v>
      </c>
      <c r="P114" s="129">
        <v>1</v>
      </c>
      <c r="Q114" s="135">
        <f>O114+P114</f>
        <v>42326</v>
      </c>
      <c r="R114" s="129">
        <v>7</v>
      </c>
      <c r="S114" s="135">
        <f>Q114+R114</f>
        <v>42333</v>
      </c>
      <c r="T114" s="129">
        <v>1</v>
      </c>
      <c r="U114" s="135">
        <f>S114+T114</f>
        <v>42334</v>
      </c>
      <c r="V114" s="129">
        <v>3</v>
      </c>
      <c r="W114" s="135">
        <f>U114+V114</f>
        <v>42337</v>
      </c>
      <c r="X114" s="129">
        <v>1</v>
      </c>
      <c r="Y114" s="135">
        <f>W114+X114</f>
        <v>42338</v>
      </c>
      <c r="Z114" s="129"/>
      <c r="AA114" s="199">
        <v>42376</v>
      </c>
      <c r="AB114" s="129"/>
      <c r="AC114" s="135">
        <v>42354</v>
      </c>
      <c r="AD114" s="129">
        <v>0</v>
      </c>
      <c r="AE114" s="143">
        <v>42354</v>
      </c>
      <c r="AF114" s="129">
        <v>167</v>
      </c>
      <c r="AG114" s="135">
        <v>42521</v>
      </c>
    </row>
    <row r="115" spans="1:33" s="6" customFormat="1" ht="36.75" customHeight="1">
      <c r="A115" s="63"/>
      <c r="B115" s="16"/>
      <c r="C115" s="45"/>
      <c r="D115" s="48"/>
      <c r="E115" s="35"/>
      <c r="F115" s="38"/>
      <c r="G115" s="20"/>
      <c r="H115" s="21"/>
      <c r="I115" s="135"/>
      <c r="J115" s="129"/>
      <c r="K115" s="135"/>
      <c r="L115" s="146"/>
      <c r="M115" s="135"/>
      <c r="N115" s="129"/>
      <c r="O115" s="199"/>
      <c r="P115" s="129"/>
      <c r="Q115" s="135"/>
      <c r="R115" s="129"/>
      <c r="S115" s="135"/>
      <c r="T115" s="129"/>
      <c r="U115" s="135"/>
      <c r="V115" s="129"/>
      <c r="W115" s="135"/>
      <c r="X115" s="129"/>
      <c r="Y115" s="135"/>
      <c r="Z115" s="129"/>
      <c r="AA115" s="199"/>
      <c r="AB115" s="129"/>
      <c r="AC115" s="135"/>
      <c r="AD115" s="129"/>
      <c r="AE115" s="143"/>
      <c r="AF115" s="129"/>
      <c r="AG115" s="135"/>
    </row>
    <row r="116" spans="1:33" s="6" customFormat="1" ht="33" customHeight="1">
      <c r="A116" s="63"/>
      <c r="B116" s="16"/>
      <c r="C116" s="45"/>
      <c r="D116" s="48"/>
      <c r="E116" s="35"/>
      <c r="F116" s="38"/>
      <c r="G116" s="20"/>
      <c r="H116" s="21" t="s">
        <v>44</v>
      </c>
      <c r="I116" s="135"/>
      <c r="J116" s="146"/>
      <c r="K116" s="163"/>
      <c r="L116" s="146"/>
      <c r="M116" s="163"/>
      <c r="N116" s="146"/>
      <c r="O116" s="163"/>
      <c r="P116" s="146"/>
      <c r="Q116" s="163"/>
      <c r="R116" s="146"/>
      <c r="S116" s="163"/>
      <c r="T116" s="146"/>
      <c r="U116" s="163"/>
      <c r="V116" s="146"/>
      <c r="W116" s="163"/>
      <c r="X116" s="146"/>
      <c r="Y116" s="135"/>
      <c r="Z116" s="146"/>
      <c r="AA116" s="135"/>
      <c r="AB116" s="146"/>
      <c r="AC116" s="135">
        <v>42522</v>
      </c>
      <c r="AD116" s="129">
        <v>0</v>
      </c>
      <c r="AE116" s="198">
        <v>42522</v>
      </c>
      <c r="AF116" s="129">
        <f>AG116-AC116</f>
        <v>328</v>
      </c>
      <c r="AG116" s="135">
        <v>42850</v>
      </c>
    </row>
    <row r="117" spans="1:33" s="6" customFormat="1" ht="34.5" customHeight="1">
      <c r="A117" s="63"/>
      <c r="B117" s="16"/>
      <c r="C117" s="45"/>
      <c r="D117" s="48"/>
      <c r="E117" s="35"/>
      <c r="F117" s="38"/>
      <c r="G117" s="20"/>
      <c r="H117" s="21"/>
      <c r="I117" s="135"/>
      <c r="J117" s="146"/>
      <c r="K117" s="163"/>
      <c r="L117" s="146"/>
      <c r="M117" s="163"/>
      <c r="N117" s="146"/>
      <c r="O117" s="163"/>
      <c r="P117" s="146"/>
      <c r="Q117" s="163"/>
      <c r="R117" s="146"/>
      <c r="S117" s="163"/>
      <c r="T117" s="146"/>
      <c r="U117" s="163"/>
      <c r="V117" s="146"/>
      <c r="W117" s="163"/>
      <c r="X117" s="146"/>
      <c r="Y117" s="135"/>
      <c r="Z117" s="146"/>
      <c r="AA117" s="135"/>
      <c r="AB117" s="146"/>
      <c r="AC117" s="135"/>
      <c r="AD117" s="129"/>
      <c r="AE117" s="198"/>
      <c r="AF117" s="129"/>
      <c r="AG117" s="135"/>
    </row>
    <row r="118" spans="1:33" s="6" customFormat="1" ht="34.5" customHeight="1">
      <c r="A118" s="63"/>
      <c r="B118" s="16"/>
      <c r="C118" s="45"/>
      <c r="D118" s="48"/>
      <c r="E118" s="35"/>
      <c r="F118" s="38"/>
      <c r="G118" s="20"/>
      <c r="H118" s="21" t="s">
        <v>33</v>
      </c>
      <c r="I118" s="135"/>
      <c r="J118" s="33"/>
      <c r="K118" s="135"/>
      <c r="L118" s="33"/>
      <c r="M118" s="135">
        <v>42846</v>
      </c>
      <c r="N118" s="33"/>
      <c r="O118" s="199">
        <v>42846</v>
      </c>
      <c r="P118" s="33">
        <v>1</v>
      </c>
      <c r="Q118" s="135">
        <f>O118+P118</f>
        <v>42847</v>
      </c>
      <c r="R118" s="33">
        <v>1</v>
      </c>
      <c r="S118" s="135">
        <f>Q118+R118</f>
        <v>42848</v>
      </c>
      <c r="T118" s="33">
        <v>0</v>
      </c>
      <c r="U118" s="135">
        <v>42851</v>
      </c>
      <c r="V118" s="33">
        <v>0</v>
      </c>
      <c r="W118" s="135">
        <v>42864</v>
      </c>
      <c r="X118" s="33">
        <v>0</v>
      </c>
      <c r="Y118" s="135">
        <v>42864</v>
      </c>
      <c r="Z118" s="146"/>
      <c r="AA118" s="199">
        <v>42864</v>
      </c>
      <c r="AB118" s="146"/>
      <c r="AC118" s="135">
        <f>AE118</f>
        <v>42866</v>
      </c>
      <c r="AD118" s="129">
        <v>0</v>
      </c>
      <c r="AE118" s="198">
        <v>42866</v>
      </c>
      <c r="AF118" s="129"/>
      <c r="AG118" s="499">
        <v>43830</v>
      </c>
    </row>
    <row r="119" spans="1:33" s="6" customFormat="1" ht="34.5" customHeight="1">
      <c r="A119" s="63"/>
      <c r="B119" s="16"/>
      <c r="C119" s="45"/>
      <c r="D119" s="48"/>
      <c r="E119" s="35"/>
      <c r="F119" s="38"/>
      <c r="G119" s="20"/>
      <c r="H119" s="21"/>
      <c r="I119" s="135"/>
      <c r="J119" s="146"/>
      <c r="K119" s="163"/>
      <c r="L119" s="146"/>
      <c r="M119" s="163"/>
      <c r="N119" s="146"/>
      <c r="O119" s="163"/>
      <c r="P119" s="146"/>
      <c r="Q119" s="163"/>
      <c r="R119" s="146"/>
      <c r="S119" s="163"/>
      <c r="T119" s="146"/>
      <c r="U119" s="163"/>
      <c r="V119" s="146"/>
      <c r="W119" s="163"/>
      <c r="X119" s="146"/>
      <c r="Y119" s="135"/>
      <c r="Z119" s="146"/>
      <c r="AA119" s="199"/>
      <c r="AB119" s="146"/>
      <c r="AC119" s="135"/>
      <c r="AD119" s="129"/>
      <c r="AE119" s="198"/>
      <c r="AF119" s="129"/>
      <c r="AG119" s="135"/>
    </row>
    <row r="120" spans="1:33" s="6" customFormat="1" ht="45" customHeight="1">
      <c r="A120" s="63" t="s">
        <v>143</v>
      </c>
      <c r="B120" s="16"/>
      <c r="C120" s="45" t="s">
        <v>81</v>
      </c>
      <c r="D120" s="48" t="s">
        <v>82</v>
      </c>
      <c r="E120" s="35" t="s">
        <v>36</v>
      </c>
      <c r="F120" s="38" t="s">
        <v>66</v>
      </c>
      <c r="G120" s="20" t="s">
        <v>67</v>
      </c>
      <c r="H120" s="21" t="s">
        <v>33</v>
      </c>
      <c r="I120" s="135">
        <v>41934</v>
      </c>
      <c r="J120" s="33">
        <v>14</v>
      </c>
      <c r="K120" s="135">
        <f>I120+J120</f>
        <v>41948</v>
      </c>
      <c r="L120" s="33"/>
      <c r="M120" s="135">
        <v>41964</v>
      </c>
      <c r="N120" s="33"/>
      <c r="O120" s="199">
        <v>42030</v>
      </c>
      <c r="P120" s="33"/>
      <c r="Q120" s="135">
        <f>O120+P120</f>
        <v>42030</v>
      </c>
      <c r="R120" s="33"/>
      <c r="S120" s="135">
        <f>Q120+R120</f>
        <v>42030</v>
      </c>
      <c r="T120" s="33"/>
      <c r="U120" s="135">
        <f>S120+T120</f>
        <v>42030</v>
      </c>
      <c r="V120" s="33"/>
      <c r="W120" s="135">
        <f>U120+V120</f>
        <v>42030</v>
      </c>
      <c r="X120" s="33"/>
      <c r="Y120" s="135">
        <f>W120+X120</f>
        <v>42030</v>
      </c>
      <c r="Z120" s="33"/>
      <c r="AA120" s="199">
        <v>42336</v>
      </c>
      <c r="AB120" s="146"/>
      <c r="AC120" s="135">
        <v>42354</v>
      </c>
      <c r="AD120" s="129">
        <v>0</v>
      </c>
      <c r="AE120" s="143">
        <v>42354</v>
      </c>
      <c r="AF120" s="129">
        <v>167</v>
      </c>
      <c r="AG120" s="135">
        <v>42521</v>
      </c>
    </row>
    <row r="121" spans="1:33" s="6" customFormat="1" ht="45" customHeight="1">
      <c r="A121" s="63"/>
      <c r="B121" s="16"/>
      <c r="C121" s="45"/>
      <c r="D121" s="48"/>
      <c r="E121" s="35"/>
      <c r="F121" s="38"/>
      <c r="G121" s="20"/>
      <c r="H121" s="21"/>
      <c r="I121" s="135"/>
      <c r="J121" s="33"/>
      <c r="K121" s="135"/>
      <c r="L121" s="33"/>
      <c r="M121" s="135"/>
      <c r="N121" s="33"/>
      <c r="O121" s="199"/>
      <c r="P121" s="33"/>
      <c r="Q121" s="135"/>
      <c r="R121" s="33"/>
      <c r="S121" s="135"/>
      <c r="T121" s="33"/>
      <c r="U121" s="135"/>
      <c r="V121" s="33"/>
      <c r="W121" s="135"/>
      <c r="X121" s="33"/>
      <c r="Y121" s="135"/>
      <c r="Z121" s="33"/>
      <c r="AA121" s="199"/>
      <c r="AB121" s="146"/>
      <c r="AC121" s="135"/>
      <c r="AD121" s="129"/>
      <c r="AE121" s="143"/>
      <c r="AF121" s="129"/>
      <c r="AG121" s="135"/>
    </row>
    <row r="122" spans="1:33" s="6" customFormat="1" ht="45" customHeight="1">
      <c r="A122" s="63"/>
      <c r="B122" s="16"/>
      <c r="C122" s="45"/>
      <c r="D122" s="48"/>
      <c r="E122" s="35"/>
      <c r="F122" s="38"/>
      <c r="G122" s="20"/>
      <c r="H122" s="21" t="s">
        <v>44</v>
      </c>
      <c r="I122" s="135"/>
      <c r="J122" s="33"/>
      <c r="K122" s="135"/>
      <c r="L122" s="33"/>
      <c r="M122" s="135"/>
      <c r="N122" s="33"/>
      <c r="O122" s="135"/>
      <c r="P122" s="33"/>
      <c r="Q122" s="135"/>
      <c r="R122" s="33"/>
      <c r="S122" s="135"/>
      <c r="T122" s="33"/>
      <c r="U122" s="135"/>
      <c r="V122" s="33"/>
      <c r="W122" s="135"/>
      <c r="X122" s="33"/>
      <c r="Y122" s="135"/>
      <c r="Z122" s="33"/>
      <c r="AA122" s="135"/>
      <c r="AB122" s="146"/>
      <c r="AC122" s="135">
        <v>42522</v>
      </c>
      <c r="AD122" s="129">
        <v>0</v>
      </c>
      <c r="AE122" s="198">
        <v>42522</v>
      </c>
      <c r="AF122" s="129"/>
      <c r="AG122" s="499">
        <v>43830</v>
      </c>
    </row>
    <row r="123" spans="1:33" s="6" customFormat="1" ht="45" customHeight="1">
      <c r="A123" s="63"/>
      <c r="B123" s="16"/>
      <c r="C123" s="45"/>
      <c r="D123" s="48"/>
      <c r="E123" s="35"/>
      <c r="F123" s="38"/>
      <c r="G123" s="20"/>
      <c r="H123" s="21"/>
      <c r="I123" s="135"/>
      <c r="J123" s="33"/>
      <c r="K123" s="135"/>
      <c r="L123" s="33"/>
      <c r="M123" s="135"/>
      <c r="N123" s="33"/>
      <c r="O123" s="135"/>
      <c r="P123" s="33"/>
      <c r="Q123" s="135"/>
      <c r="R123" s="33"/>
      <c r="S123" s="135"/>
      <c r="T123" s="33"/>
      <c r="U123" s="135"/>
      <c r="V123" s="33"/>
      <c r="W123" s="135"/>
      <c r="X123" s="33"/>
      <c r="Y123" s="135"/>
      <c r="Z123" s="33"/>
      <c r="AA123" s="135"/>
      <c r="AB123" s="146"/>
      <c r="AC123" s="135"/>
      <c r="AD123" s="129"/>
      <c r="AE123" s="198"/>
      <c r="AF123" s="129"/>
      <c r="AG123" s="135"/>
    </row>
    <row r="124" spans="1:33" s="6" customFormat="1" ht="51.75" customHeight="1">
      <c r="A124" s="63" t="s">
        <v>144</v>
      </c>
      <c r="B124" s="16"/>
      <c r="C124" s="45" t="s">
        <v>74</v>
      </c>
      <c r="D124" s="48" t="s">
        <v>82</v>
      </c>
      <c r="E124" s="35" t="s">
        <v>36</v>
      </c>
      <c r="F124" s="38"/>
      <c r="G124" s="20" t="s">
        <v>67</v>
      </c>
      <c r="H124" s="21" t="s">
        <v>33</v>
      </c>
      <c r="I124" s="135">
        <v>41934</v>
      </c>
      <c r="J124" s="33">
        <v>14</v>
      </c>
      <c r="K124" s="135">
        <f>I124+J124</f>
        <v>41948</v>
      </c>
      <c r="L124" s="33">
        <v>7</v>
      </c>
      <c r="M124" s="135">
        <v>41964</v>
      </c>
      <c r="N124" s="33"/>
      <c r="O124" s="199">
        <v>42030</v>
      </c>
      <c r="P124" s="33"/>
      <c r="Q124" s="135">
        <f>O124+P124</f>
        <v>42030</v>
      </c>
      <c r="R124" s="33"/>
      <c r="S124" s="135">
        <f>Q124+R124</f>
        <v>42030</v>
      </c>
      <c r="T124" s="33"/>
      <c r="U124" s="135">
        <f>S124+T124</f>
        <v>42030</v>
      </c>
      <c r="V124" s="33"/>
      <c r="W124" s="135">
        <f>U124+V124</f>
        <v>42030</v>
      </c>
      <c r="X124" s="33"/>
      <c r="Y124" s="135">
        <f>W124+X124</f>
        <v>42030</v>
      </c>
      <c r="Z124" s="33"/>
      <c r="AA124" s="199">
        <v>42360</v>
      </c>
      <c r="AB124" s="33"/>
      <c r="AC124" s="135">
        <v>42354</v>
      </c>
      <c r="AD124" s="129">
        <v>0</v>
      </c>
      <c r="AE124" s="143">
        <v>42354</v>
      </c>
      <c r="AF124" s="129">
        <v>167</v>
      </c>
      <c r="AG124" s="135">
        <v>42521</v>
      </c>
    </row>
    <row r="125" spans="1:33" s="6" customFormat="1" ht="51.75" customHeight="1">
      <c r="A125" s="63"/>
      <c r="B125" s="16"/>
      <c r="C125" s="45"/>
      <c r="D125" s="48"/>
      <c r="E125" s="35"/>
      <c r="F125" s="38"/>
      <c r="G125" s="20"/>
      <c r="H125" s="21"/>
      <c r="I125" s="135"/>
      <c r="J125" s="33"/>
      <c r="K125" s="135"/>
      <c r="L125" s="33"/>
      <c r="M125" s="135"/>
      <c r="N125" s="33"/>
      <c r="O125" s="199"/>
      <c r="P125" s="33"/>
      <c r="Q125" s="135"/>
      <c r="R125" s="33"/>
      <c r="S125" s="135"/>
      <c r="T125" s="33"/>
      <c r="U125" s="135"/>
      <c r="V125" s="33"/>
      <c r="W125" s="135"/>
      <c r="X125" s="33"/>
      <c r="Y125" s="135"/>
      <c r="Z125" s="33"/>
      <c r="AA125" s="199"/>
      <c r="AB125" s="33"/>
      <c r="AC125" s="135"/>
      <c r="AD125" s="129"/>
      <c r="AE125" s="143"/>
      <c r="AF125" s="129"/>
      <c r="AG125" s="135"/>
    </row>
    <row r="126" spans="1:33" s="6" customFormat="1" ht="51.75" customHeight="1">
      <c r="A126" s="63"/>
      <c r="B126" s="16"/>
      <c r="C126" s="45"/>
      <c r="D126" s="48"/>
      <c r="E126" s="35"/>
      <c r="F126" s="38"/>
      <c r="G126" s="20"/>
      <c r="H126" s="21" t="s">
        <v>44</v>
      </c>
      <c r="I126" s="135"/>
      <c r="J126" s="33"/>
      <c r="K126" s="135"/>
      <c r="L126" s="33"/>
      <c r="M126" s="135"/>
      <c r="N126" s="33"/>
      <c r="O126" s="135"/>
      <c r="P126" s="33"/>
      <c r="Q126" s="135"/>
      <c r="R126" s="33"/>
      <c r="S126" s="135"/>
      <c r="T126" s="33"/>
      <c r="U126" s="135"/>
      <c r="V126" s="33"/>
      <c r="W126" s="135"/>
      <c r="X126" s="33"/>
      <c r="Y126" s="135"/>
      <c r="Z126" s="33"/>
      <c r="AA126" s="135"/>
      <c r="AB126" s="33"/>
      <c r="AC126" s="135">
        <v>42522</v>
      </c>
      <c r="AD126" s="129">
        <v>0</v>
      </c>
      <c r="AE126" s="198">
        <v>42522</v>
      </c>
      <c r="AF126" s="129"/>
      <c r="AG126" s="499">
        <v>43830</v>
      </c>
    </row>
    <row r="127" spans="1:33" s="6" customFormat="1" ht="51.75" customHeight="1">
      <c r="A127" s="63"/>
      <c r="B127" s="16"/>
      <c r="C127" s="45"/>
      <c r="D127" s="48"/>
      <c r="E127" s="35"/>
      <c r="F127" s="38"/>
      <c r="G127" s="20"/>
      <c r="H127" s="21"/>
      <c r="I127" s="135"/>
      <c r="J127" s="33"/>
      <c r="K127" s="135"/>
      <c r="L127" s="33"/>
      <c r="M127" s="135"/>
      <c r="N127" s="33"/>
      <c r="O127" s="135"/>
      <c r="P127" s="33"/>
      <c r="Q127" s="135"/>
      <c r="R127" s="33"/>
      <c r="S127" s="135"/>
      <c r="T127" s="33"/>
      <c r="U127" s="135"/>
      <c r="V127" s="33"/>
      <c r="W127" s="135"/>
      <c r="X127" s="33"/>
      <c r="Y127" s="135"/>
      <c r="Z127" s="33"/>
      <c r="AA127" s="135"/>
      <c r="AB127" s="33"/>
      <c r="AC127" s="135"/>
      <c r="AD127" s="129"/>
      <c r="AE127" s="198"/>
      <c r="AF127" s="129"/>
      <c r="AG127" s="135"/>
    </row>
    <row r="128" spans="1:33" s="6" customFormat="1" ht="51.75" customHeight="1">
      <c r="A128" s="63" t="s">
        <v>224</v>
      </c>
      <c r="B128" s="16"/>
      <c r="C128" s="45" t="s">
        <v>225</v>
      </c>
      <c r="D128" s="48" t="s">
        <v>82</v>
      </c>
      <c r="E128" s="35" t="s">
        <v>36</v>
      </c>
      <c r="F128" s="38"/>
      <c r="G128" s="20" t="s">
        <v>67</v>
      </c>
      <c r="H128" s="21" t="s">
        <v>44</v>
      </c>
      <c r="I128" s="135">
        <v>42590</v>
      </c>
      <c r="J128" s="33">
        <v>7</v>
      </c>
      <c r="K128" s="135">
        <f>I128+J128</f>
        <v>42597</v>
      </c>
      <c r="L128" s="33">
        <v>3</v>
      </c>
      <c r="M128" s="135">
        <f>K128+L128</f>
        <v>42600</v>
      </c>
      <c r="N128" s="33">
        <v>3</v>
      </c>
      <c r="O128" s="135">
        <f>M128+N128</f>
        <v>42603</v>
      </c>
      <c r="P128" s="33">
        <v>1</v>
      </c>
      <c r="Q128" s="135">
        <f>O128+P128</f>
        <v>42604</v>
      </c>
      <c r="R128" s="33">
        <v>0</v>
      </c>
      <c r="S128" s="135">
        <f>Q128+R128</f>
        <v>42604</v>
      </c>
      <c r="T128" s="33">
        <v>0</v>
      </c>
      <c r="U128" s="135">
        <f>S128+T128</f>
        <v>42604</v>
      </c>
      <c r="V128" s="33">
        <v>0</v>
      </c>
      <c r="W128" s="135">
        <f>U128+V128</f>
        <v>42604</v>
      </c>
      <c r="X128" s="33">
        <v>1</v>
      </c>
      <c r="Y128" s="135">
        <f>W128+X128</f>
        <v>42605</v>
      </c>
      <c r="Z128" s="33">
        <v>0</v>
      </c>
      <c r="AA128" s="135">
        <f>Y128+Z128</f>
        <v>42605</v>
      </c>
      <c r="AB128" s="33">
        <v>0</v>
      </c>
      <c r="AC128" s="135">
        <f>AA128+AB128</f>
        <v>42605</v>
      </c>
      <c r="AD128" s="33">
        <v>0</v>
      </c>
      <c r="AE128" s="145">
        <f>AC128+AD128</f>
        <v>42605</v>
      </c>
      <c r="AF128" s="129">
        <v>120</v>
      </c>
      <c r="AG128" s="135">
        <f>AE128+AF128</f>
        <v>42725</v>
      </c>
    </row>
    <row r="129" spans="1:33" s="195" customFormat="1" ht="51.75" customHeight="1">
      <c r="A129" s="132"/>
      <c r="B129" s="167"/>
      <c r="C129" s="192"/>
      <c r="D129" s="200"/>
      <c r="E129" s="188"/>
      <c r="F129" s="80"/>
      <c r="G129" s="20" t="s">
        <v>67</v>
      </c>
      <c r="H129" s="21" t="s">
        <v>44</v>
      </c>
      <c r="I129" s="163">
        <v>42592</v>
      </c>
      <c r="J129" s="146">
        <v>5</v>
      </c>
      <c r="K129" s="163">
        <f>I129+J129</f>
        <v>42597</v>
      </c>
      <c r="L129" s="146"/>
      <c r="M129" s="163">
        <v>42598</v>
      </c>
      <c r="N129" s="146"/>
      <c r="O129" s="163" t="s">
        <v>45</v>
      </c>
      <c r="P129" s="146"/>
      <c r="Q129" s="163" t="s">
        <v>45</v>
      </c>
      <c r="R129" s="146"/>
      <c r="S129" s="163" t="str">
        <f>$O$129</f>
        <v>N/A</v>
      </c>
      <c r="T129" s="146"/>
      <c r="U129" s="163" t="s">
        <v>45</v>
      </c>
      <c r="V129" s="146"/>
      <c r="W129" s="163" t="s">
        <v>45</v>
      </c>
      <c r="X129" s="146"/>
      <c r="Y129" s="163">
        <v>42598</v>
      </c>
      <c r="Z129" s="146"/>
      <c r="AA129" s="163" t="s">
        <v>45</v>
      </c>
      <c r="AB129" s="146"/>
      <c r="AC129" s="163">
        <v>42605</v>
      </c>
      <c r="AD129" s="146"/>
      <c r="AE129" s="197">
        <v>42605</v>
      </c>
      <c r="AF129" s="146"/>
      <c r="AG129" s="566">
        <v>43465</v>
      </c>
    </row>
    <row r="130" spans="1:33" s="195" customFormat="1" ht="51.75" customHeight="1">
      <c r="A130" s="132"/>
      <c r="B130" s="167"/>
      <c r="C130" s="192"/>
      <c r="D130" s="200"/>
      <c r="E130" s="188"/>
      <c r="F130" s="80"/>
      <c r="G130" s="20"/>
      <c r="H130" s="21"/>
      <c r="I130" s="163"/>
      <c r="J130" s="146"/>
      <c r="K130" s="163"/>
      <c r="L130" s="146"/>
      <c r="M130" s="163"/>
      <c r="N130" s="146"/>
      <c r="O130" s="163"/>
      <c r="P130" s="146"/>
      <c r="Q130" s="163"/>
      <c r="R130" s="146"/>
      <c r="S130" s="163"/>
      <c r="T130" s="146"/>
      <c r="U130" s="163"/>
      <c r="V130" s="146"/>
      <c r="W130" s="163"/>
      <c r="X130" s="146"/>
      <c r="Y130" s="163"/>
      <c r="Z130" s="146"/>
      <c r="AA130" s="163"/>
      <c r="AB130" s="146"/>
      <c r="AC130" s="163"/>
      <c r="AD130" s="146"/>
      <c r="AE130" s="197"/>
      <c r="AF130" s="146"/>
      <c r="AG130" s="163"/>
    </row>
    <row r="131" spans="1:33" s="6" customFormat="1" ht="47.25" customHeight="1">
      <c r="A131" s="63" t="s">
        <v>196</v>
      </c>
      <c r="B131" s="16" t="s">
        <v>7</v>
      </c>
      <c r="C131" s="41" t="s">
        <v>69</v>
      </c>
      <c r="D131" s="34" t="s">
        <v>70</v>
      </c>
      <c r="E131" s="28"/>
      <c r="F131" s="29"/>
      <c r="G131" s="20" t="s">
        <v>54</v>
      </c>
      <c r="H131" s="21" t="s">
        <v>33</v>
      </c>
      <c r="I131" s="135">
        <v>42261</v>
      </c>
      <c r="J131" s="129">
        <v>7</v>
      </c>
      <c r="K131" s="135">
        <f>I131+J131</f>
        <v>42268</v>
      </c>
      <c r="L131" s="129">
        <v>7</v>
      </c>
      <c r="M131" s="135">
        <f>K131+L131</f>
        <v>42275</v>
      </c>
      <c r="N131" s="129">
        <v>7</v>
      </c>
      <c r="O131" s="135">
        <f>M131+N131</f>
        <v>42282</v>
      </c>
      <c r="P131" s="129">
        <v>7</v>
      </c>
      <c r="Q131" s="135">
        <f>O131+P131</f>
        <v>42289</v>
      </c>
      <c r="R131" s="129">
        <v>7</v>
      </c>
      <c r="S131" s="135">
        <f>Q131+R131</f>
        <v>42296</v>
      </c>
      <c r="T131" s="129">
        <v>3</v>
      </c>
      <c r="U131" s="135">
        <f>S131+T131</f>
        <v>42299</v>
      </c>
      <c r="V131" s="129">
        <v>1</v>
      </c>
      <c r="W131" s="135">
        <f>U131+V131</f>
        <v>42300</v>
      </c>
      <c r="X131" s="129">
        <v>1</v>
      </c>
      <c r="Y131" s="135">
        <f>U131+X131</f>
        <v>42300</v>
      </c>
      <c r="Z131" s="129">
        <v>5</v>
      </c>
      <c r="AA131" s="135">
        <f>Y131+Z131</f>
        <v>42305</v>
      </c>
      <c r="AB131" s="129">
        <v>48</v>
      </c>
      <c r="AC131" s="135">
        <f>AA131+AB131</f>
        <v>42353</v>
      </c>
      <c r="AD131" s="129">
        <v>0</v>
      </c>
      <c r="AE131" s="144">
        <v>42354</v>
      </c>
      <c r="AF131" s="129">
        <v>30</v>
      </c>
      <c r="AG131" s="135">
        <f>AE131+AF131</f>
        <v>42384</v>
      </c>
    </row>
    <row r="132" spans="1:33" s="6" customFormat="1" ht="21" customHeight="1">
      <c r="A132" s="26"/>
      <c r="B132" s="15" t="s">
        <v>0</v>
      </c>
      <c r="C132" s="37"/>
      <c r="D132" s="27"/>
      <c r="E132" s="28"/>
      <c r="F132" s="29"/>
      <c r="G132" s="30"/>
      <c r="H132" s="31"/>
      <c r="I132" s="163">
        <v>42291</v>
      </c>
      <c r="J132" s="146">
        <v>0</v>
      </c>
      <c r="K132" s="163">
        <f>I132+J132</f>
        <v>42291</v>
      </c>
      <c r="L132" s="146">
        <v>0</v>
      </c>
      <c r="M132" s="163">
        <f>K132+L132</f>
        <v>42291</v>
      </c>
      <c r="N132" s="146">
        <v>0</v>
      </c>
      <c r="O132" s="163">
        <f>M132+N132</f>
        <v>42291</v>
      </c>
      <c r="P132" s="146">
        <v>0</v>
      </c>
      <c r="Q132" s="163">
        <f>O132+P132</f>
        <v>42291</v>
      </c>
      <c r="R132" s="146">
        <v>1</v>
      </c>
      <c r="S132" s="163">
        <f>Q132+R132</f>
        <v>42292</v>
      </c>
      <c r="T132" s="146">
        <v>11</v>
      </c>
      <c r="U132" s="163">
        <f>S132+T132</f>
        <v>42303</v>
      </c>
      <c r="V132" s="146">
        <v>0</v>
      </c>
      <c r="W132" s="163">
        <f>U132+V132</f>
        <v>42303</v>
      </c>
      <c r="X132" s="146">
        <v>0</v>
      </c>
      <c r="Y132" s="163">
        <f>U132+X132</f>
        <v>42303</v>
      </c>
      <c r="Z132" s="146">
        <v>0</v>
      </c>
      <c r="AA132" s="163">
        <f>Y132+Z132</f>
        <v>42303</v>
      </c>
      <c r="AB132" s="146">
        <v>51</v>
      </c>
      <c r="AC132" s="163">
        <f>AA132+AB132</f>
        <v>42354</v>
      </c>
      <c r="AD132" s="146"/>
      <c r="AE132" s="197">
        <f>AC132+AD132</f>
        <v>42354</v>
      </c>
      <c r="AF132" s="146">
        <v>30</v>
      </c>
      <c r="AG132" s="163">
        <f>AE132+AF132</f>
        <v>42384</v>
      </c>
    </row>
    <row r="133" spans="1:33" s="6" customFormat="1" ht="21" customHeight="1">
      <c r="A133" s="26"/>
      <c r="B133" s="15"/>
      <c r="C133" s="37"/>
      <c r="D133" s="27"/>
      <c r="E133" s="28"/>
      <c r="F133" s="29"/>
      <c r="G133" s="30"/>
      <c r="H133" s="31"/>
      <c r="I133" s="163"/>
      <c r="J133" s="146"/>
      <c r="K133" s="163"/>
      <c r="L133" s="146"/>
      <c r="M133" s="163"/>
      <c r="N133" s="146"/>
      <c r="O133" s="163"/>
      <c r="P133" s="146"/>
      <c r="Q133" s="163"/>
      <c r="R133" s="146"/>
      <c r="S133" s="163"/>
      <c r="T133" s="146"/>
      <c r="U133" s="163"/>
      <c r="V133" s="146"/>
      <c r="W133" s="163"/>
      <c r="X133" s="146"/>
      <c r="Y133" s="163"/>
      <c r="Z133" s="146"/>
      <c r="AA133" s="163"/>
      <c r="AB133" s="146"/>
      <c r="AC133" s="163"/>
      <c r="AD133" s="146"/>
      <c r="AE133" s="197"/>
      <c r="AF133" s="146"/>
      <c r="AG133" s="163"/>
    </row>
    <row r="134" spans="1:33" s="6" customFormat="1" ht="38.25" customHeight="1">
      <c r="A134" s="26"/>
      <c r="B134" s="15"/>
      <c r="C134" s="45" t="s">
        <v>83</v>
      </c>
      <c r="D134" s="27"/>
      <c r="E134" s="28"/>
      <c r="F134" s="29"/>
      <c r="G134" s="30"/>
      <c r="H134" s="31"/>
      <c r="I134" s="136"/>
      <c r="J134" s="32"/>
      <c r="K134" s="136"/>
      <c r="L134" s="33"/>
      <c r="M134" s="136"/>
      <c r="N134" s="33"/>
      <c r="O134" s="136"/>
      <c r="P134" s="33"/>
      <c r="Q134" s="136"/>
      <c r="R134" s="33"/>
      <c r="S134" s="136"/>
      <c r="T134" s="33"/>
      <c r="U134" s="136"/>
      <c r="V134" s="33"/>
      <c r="W134" s="136"/>
      <c r="X134" s="33"/>
      <c r="Y134" s="136"/>
      <c r="Z134" s="33"/>
      <c r="AA134" s="136"/>
      <c r="AB134" s="33"/>
      <c r="AC134" s="136"/>
      <c r="AD134" s="33"/>
      <c r="AE134" s="136"/>
      <c r="AF134" s="33"/>
      <c r="AG134" s="136"/>
    </row>
    <row r="135" spans="1:33" s="195" customFormat="1" ht="38.25" customHeight="1">
      <c r="A135" s="191"/>
      <c r="B135" s="167" t="s">
        <v>0</v>
      </c>
      <c r="C135" s="192"/>
      <c r="D135" s="193"/>
      <c r="E135" s="188"/>
      <c r="F135" s="80"/>
      <c r="G135" s="170"/>
      <c r="H135" s="171"/>
      <c r="I135" s="163"/>
      <c r="J135" s="194"/>
      <c r="K135" s="163"/>
      <c r="L135" s="146"/>
      <c r="M135" s="163"/>
      <c r="N135" s="146"/>
      <c r="O135" s="163"/>
      <c r="P135" s="146"/>
      <c r="Q135" s="163"/>
      <c r="R135" s="146"/>
      <c r="S135" s="163"/>
      <c r="T135" s="146"/>
      <c r="U135" s="163"/>
      <c r="V135" s="146"/>
      <c r="W135" s="163"/>
      <c r="X135" s="146"/>
      <c r="Y135" s="163"/>
      <c r="Z135" s="146"/>
      <c r="AA135" s="163"/>
      <c r="AB135" s="146"/>
      <c r="AC135" s="163"/>
      <c r="AD135" s="146"/>
      <c r="AE135" s="163"/>
      <c r="AF135" s="146"/>
      <c r="AG135" s="163"/>
    </row>
    <row r="136" spans="1:33" s="195" customFormat="1" ht="38.25" customHeight="1">
      <c r="A136" s="191"/>
      <c r="B136" s="167"/>
      <c r="C136" s="192"/>
      <c r="D136" s="193"/>
      <c r="E136" s="188"/>
      <c r="F136" s="80"/>
      <c r="G136" s="170"/>
      <c r="H136" s="171"/>
      <c r="I136" s="163"/>
      <c r="J136" s="194"/>
      <c r="K136" s="163"/>
      <c r="L136" s="146"/>
      <c r="M136" s="163"/>
      <c r="N136" s="146"/>
      <c r="O136" s="163"/>
      <c r="P136" s="146"/>
      <c r="Q136" s="163"/>
      <c r="R136" s="146"/>
      <c r="S136" s="163"/>
      <c r="T136" s="146"/>
      <c r="U136" s="163"/>
      <c r="V136" s="146"/>
      <c r="W136" s="163"/>
      <c r="X136" s="146"/>
      <c r="Y136" s="163"/>
      <c r="Z136" s="146"/>
      <c r="AA136" s="163"/>
      <c r="AB136" s="146"/>
      <c r="AC136" s="163"/>
      <c r="AD136" s="146"/>
      <c r="AE136" s="163"/>
      <c r="AF136" s="146"/>
      <c r="AG136" s="163"/>
    </row>
    <row r="137" spans="1:33" s="6" customFormat="1" ht="27" customHeight="1">
      <c r="A137" s="63"/>
      <c r="B137" s="16"/>
      <c r="C137" s="83" t="s">
        <v>56</v>
      </c>
      <c r="D137" s="48"/>
      <c r="E137" s="35"/>
      <c r="F137" s="29"/>
      <c r="G137" s="20"/>
      <c r="H137" s="21"/>
      <c r="I137" s="135"/>
      <c r="J137" s="33"/>
      <c r="K137" s="135"/>
      <c r="L137" s="33"/>
      <c r="M137" s="135"/>
      <c r="N137" s="33"/>
      <c r="O137" s="135"/>
      <c r="P137" s="33"/>
      <c r="Q137" s="135"/>
      <c r="R137" s="33"/>
      <c r="S137" s="135"/>
      <c r="T137" s="33"/>
      <c r="U137" s="135"/>
      <c r="V137" s="33"/>
      <c r="W137" s="135"/>
      <c r="X137" s="33"/>
      <c r="Y137" s="135"/>
      <c r="Z137" s="33"/>
      <c r="AA137" s="135"/>
      <c r="AB137" s="33"/>
      <c r="AC137" s="135"/>
      <c r="AD137" s="33"/>
      <c r="AE137" s="145"/>
      <c r="AF137" s="33"/>
      <c r="AG137" s="135"/>
    </row>
    <row r="138" spans="1:33" s="195" customFormat="1" ht="27" customHeight="1">
      <c r="A138" s="132"/>
      <c r="B138" s="167" t="s">
        <v>0</v>
      </c>
      <c r="C138" s="455"/>
      <c r="D138" s="200"/>
      <c r="E138" s="188"/>
      <c r="F138" s="80"/>
      <c r="G138" s="170"/>
      <c r="H138" s="171"/>
      <c r="I138" s="163"/>
      <c r="J138" s="146"/>
      <c r="K138" s="163"/>
      <c r="L138" s="146"/>
      <c r="M138" s="163"/>
      <c r="N138" s="146"/>
      <c r="O138" s="163"/>
      <c r="P138" s="146"/>
      <c r="Q138" s="163"/>
      <c r="R138" s="146"/>
      <c r="S138" s="163"/>
      <c r="T138" s="146"/>
      <c r="U138" s="163"/>
      <c r="V138" s="146"/>
      <c r="W138" s="163"/>
      <c r="X138" s="146"/>
      <c r="Y138" s="163"/>
      <c r="Z138" s="146"/>
      <c r="AA138" s="163"/>
      <c r="AB138" s="146"/>
      <c r="AC138" s="163"/>
      <c r="AD138" s="146"/>
      <c r="AE138" s="197"/>
      <c r="AF138" s="146"/>
      <c r="AG138" s="163"/>
    </row>
    <row r="139" spans="1:33" s="6" customFormat="1" ht="27" customHeight="1">
      <c r="A139" s="63"/>
      <c r="B139" s="16"/>
      <c r="C139" s="83"/>
      <c r="D139" s="48"/>
      <c r="E139" s="35"/>
      <c r="F139" s="29"/>
      <c r="G139" s="20"/>
      <c r="H139" s="21"/>
      <c r="I139" s="135"/>
      <c r="J139" s="33"/>
      <c r="K139" s="135"/>
      <c r="L139" s="33"/>
      <c r="M139" s="135"/>
      <c r="N139" s="33"/>
      <c r="O139" s="135"/>
      <c r="P139" s="33"/>
      <c r="Q139" s="135"/>
      <c r="R139" s="33"/>
      <c r="S139" s="135"/>
      <c r="T139" s="33"/>
      <c r="U139" s="135"/>
      <c r="V139" s="33"/>
      <c r="W139" s="135"/>
      <c r="X139" s="33"/>
      <c r="Y139" s="135"/>
      <c r="Z139" s="33"/>
      <c r="AA139" s="135"/>
      <c r="AB139" s="33"/>
      <c r="AC139" s="135"/>
      <c r="AD139" s="33"/>
      <c r="AE139" s="145"/>
      <c r="AF139" s="33"/>
      <c r="AG139" s="135"/>
    </row>
    <row r="140" spans="1:33" s="6" customFormat="1" ht="38.25" customHeight="1">
      <c r="A140" s="26"/>
      <c r="B140" s="15"/>
      <c r="C140" s="37"/>
      <c r="D140" s="51" t="s">
        <v>84</v>
      </c>
      <c r="E140" s="28"/>
      <c r="F140" s="29"/>
      <c r="G140" s="30"/>
      <c r="H140" s="31"/>
      <c r="I140" s="136"/>
      <c r="J140" s="32"/>
      <c r="K140" s="136"/>
      <c r="L140" s="33"/>
      <c r="M140" s="136"/>
      <c r="N140" s="33"/>
      <c r="O140" s="136"/>
      <c r="P140" s="33"/>
      <c r="Q140" s="136"/>
      <c r="R140" s="33"/>
      <c r="S140" s="136"/>
      <c r="T140" s="33"/>
      <c r="U140" s="136"/>
      <c r="V140" s="33"/>
      <c r="W140" s="136"/>
      <c r="X140" s="33"/>
      <c r="Y140" s="136"/>
      <c r="Z140" s="33"/>
      <c r="AA140" s="136"/>
      <c r="AB140" s="33"/>
      <c r="AC140" s="136"/>
      <c r="AD140" s="33"/>
      <c r="AE140" s="136"/>
      <c r="AF140" s="33"/>
      <c r="AG140" s="136"/>
    </row>
    <row r="141" spans="1:33" s="6" customFormat="1" ht="35.25" customHeight="1">
      <c r="A141" s="63"/>
      <c r="B141" s="16"/>
      <c r="C141" s="45"/>
      <c r="D141" s="46" t="s">
        <v>57</v>
      </c>
      <c r="E141" s="35"/>
      <c r="F141" s="29"/>
      <c r="G141" s="20"/>
      <c r="H141" s="21"/>
      <c r="I141" s="135"/>
      <c r="J141" s="33"/>
      <c r="K141" s="135"/>
      <c r="L141" s="33"/>
      <c r="M141" s="135"/>
      <c r="N141" s="33"/>
      <c r="O141" s="135"/>
      <c r="P141" s="33"/>
      <c r="Q141" s="135"/>
      <c r="R141" s="33"/>
      <c r="S141" s="135"/>
      <c r="T141" s="33"/>
      <c r="U141" s="135"/>
      <c r="V141" s="33"/>
      <c r="W141" s="135"/>
      <c r="X141" s="33"/>
      <c r="Y141" s="135"/>
      <c r="Z141" s="33"/>
      <c r="AA141" s="135"/>
      <c r="AB141" s="33"/>
      <c r="AC141" s="135"/>
      <c r="AD141" s="33"/>
      <c r="AE141" s="145">
        <v>41883</v>
      </c>
      <c r="AF141" s="33">
        <v>1398</v>
      </c>
      <c r="AG141" s="135">
        <f>AE141+AF141</f>
        <v>43281</v>
      </c>
    </row>
    <row r="142" spans="1:33" s="6" customFormat="1" ht="18" customHeight="1">
      <c r="A142" s="26"/>
      <c r="B142" s="15"/>
      <c r="C142" s="37"/>
      <c r="D142" s="27"/>
      <c r="E142" s="28"/>
      <c r="F142" s="29"/>
      <c r="G142" s="30"/>
      <c r="H142" s="31"/>
      <c r="I142" s="136"/>
      <c r="J142" s="32"/>
      <c r="K142" s="136"/>
      <c r="L142" s="33"/>
      <c r="M142" s="136"/>
      <c r="N142" s="33"/>
      <c r="O142" s="136"/>
      <c r="P142" s="33"/>
      <c r="Q142" s="136"/>
      <c r="R142" s="33"/>
      <c r="S142" s="136"/>
      <c r="T142" s="33"/>
      <c r="U142" s="136"/>
      <c r="V142" s="33"/>
      <c r="W142" s="136"/>
      <c r="X142" s="33"/>
      <c r="Y142" s="136"/>
      <c r="Z142" s="33"/>
      <c r="AA142" s="136"/>
      <c r="AB142" s="33"/>
      <c r="AC142" s="136"/>
      <c r="AD142" s="33"/>
      <c r="AE142" s="136"/>
      <c r="AF142" s="33"/>
      <c r="AG142" s="136"/>
    </row>
    <row r="143" spans="1:33" s="56" customFormat="1" ht="27.75" customHeight="1">
      <c r="A143" s="465" t="s">
        <v>63</v>
      </c>
      <c r="B143" s="466"/>
      <c r="C143" s="466"/>
      <c r="D143" s="467"/>
      <c r="E143" s="69"/>
      <c r="F143" s="70"/>
      <c r="G143" s="71"/>
      <c r="H143" s="72"/>
      <c r="I143" s="141"/>
      <c r="J143" s="73"/>
      <c r="K143" s="141"/>
      <c r="L143" s="74"/>
      <c r="M143" s="137"/>
      <c r="N143" s="71"/>
      <c r="O143" s="137"/>
      <c r="P143" s="71"/>
      <c r="Q143" s="137"/>
      <c r="R143" s="71"/>
      <c r="S143" s="137"/>
      <c r="T143" s="71"/>
      <c r="U143" s="137"/>
      <c r="V143" s="71"/>
      <c r="W143" s="137"/>
      <c r="X143" s="71"/>
      <c r="Y143" s="137"/>
      <c r="Z143" s="71"/>
      <c r="AA143" s="137"/>
      <c r="AB143" s="71"/>
      <c r="AC143" s="137"/>
      <c r="AD143" s="71"/>
      <c r="AE143" s="137"/>
      <c r="AF143" s="71"/>
      <c r="AG143" s="137"/>
    </row>
    <row r="144" spans="1:33" ht="15.75">
      <c r="A144" s="75"/>
      <c r="B144" s="76"/>
      <c r="C144" s="16"/>
      <c r="D144" s="77"/>
      <c r="E144" s="77"/>
      <c r="F144" s="38"/>
      <c r="G144" s="16"/>
      <c r="H144" s="78"/>
      <c r="I144" s="136"/>
      <c r="J144" s="15"/>
      <c r="K144" s="136"/>
      <c r="L144" s="79"/>
      <c r="M144" s="135"/>
      <c r="N144" s="79"/>
      <c r="O144" s="135"/>
      <c r="P144" s="79"/>
      <c r="Q144" s="135"/>
      <c r="R144" s="79"/>
      <c r="S144" s="135"/>
      <c r="T144" s="79"/>
      <c r="U144" s="135"/>
      <c r="V144" s="79"/>
      <c r="W144" s="135"/>
      <c r="X144" s="79"/>
      <c r="Y144" s="135"/>
      <c r="Z144" s="79"/>
      <c r="AA144" s="135"/>
      <c r="AB144" s="79"/>
      <c r="AC144" s="138"/>
      <c r="AD144" s="79"/>
      <c r="AE144" s="135"/>
      <c r="AF144" s="79"/>
      <c r="AG144" s="135"/>
    </row>
    <row r="145" spans="1:33" ht="42.75" customHeight="1">
      <c r="A145" s="75"/>
      <c r="B145" s="76"/>
      <c r="C145" s="622" t="s">
        <v>85</v>
      </c>
      <c r="D145" s="622"/>
      <c r="E145" s="84"/>
      <c r="F145" s="85"/>
      <c r="G145" s="16"/>
      <c r="H145" s="78"/>
      <c r="I145" s="136"/>
      <c r="J145" s="15"/>
      <c r="K145" s="136"/>
      <c r="L145" s="79"/>
      <c r="M145" s="135"/>
      <c r="N145" s="79"/>
      <c r="O145" s="135"/>
      <c r="P145" s="79"/>
      <c r="Q145" s="135"/>
      <c r="R145" s="79"/>
      <c r="S145" s="16"/>
      <c r="T145" s="79"/>
      <c r="U145" s="16"/>
      <c r="V145" s="79"/>
      <c r="W145" s="135"/>
      <c r="X145" s="79"/>
      <c r="Y145" s="135"/>
      <c r="Z145" s="79"/>
      <c r="AA145" s="135"/>
      <c r="AB145" s="79"/>
      <c r="AC145" s="138"/>
      <c r="AD145" s="79"/>
      <c r="AE145" s="135"/>
      <c r="AF145" s="79"/>
      <c r="AG145" s="135"/>
    </row>
  </sheetData>
  <sheetProtection/>
  <mergeCells count="12">
    <mergeCell ref="A1:A2"/>
    <mergeCell ref="C8:C11"/>
    <mergeCell ref="A83:F83"/>
    <mergeCell ref="A59:D59"/>
    <mergeCell ref="A63:F63"/>
    <mergeCell ref="D1:D2"/>
    <mergeCell ref="E1:E2"/>
    <mergeCell ref="B1:B2"/>
    <mergeCell ref="C1:C2"/>
    <mergeCell ref="F1:F2"/>
    <mergeCell ref="C145:D145"/>
    <mergeCell ref="C16:C18"/>
  </mergeCells>
  <printOptions/>
  <pageMargins left="0.35433070866141736" right="0.15748031496062992" top="0.5511811023622047" bottom="0.6299212598425197" header="0.5118110236220472" footer="0.5118110236220472"/>
  <pageSetup fitToHeight="1" fitToWidth="1" horizontalDpi="600" verticalDpi="600" orientation="portrait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119"/>
  <sheetViews>
    <sheetView showGridLines="0" zoomScale="55" zoomScaleNormal="55" zoomScaleSheetLayoutView="70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8" sqref="J8"/>
    </sheetView>
  </sheetViews>
  <sheetFormatPr defaultColWidth="9.140625" defaultRowHeight="12.75"/>
  <cols>
    <col min="1" max="1" width="19.421875" style="1" customWidth="1"/>
    <col min="2" max="2" width="3.7109375" style="2" customWidth="1"/>
    <col min="3" max="3" width="42.00390625" style="4" customWidth="1"/>
    <col min="4" max="4" width="25.8515625" style="3" customWidth="1"/>
    <col min="5" max="5" width="6.140625" style="3" customWidth="1"/>
    <col min="6" max="6" width="18.8515625" style="11" customWidth="1"/>
    <col min="7" max="7" width="16.28125" style="4" customWidth="1"/>
    <col min="8" max="8" width="20.57421875" style="8" customWidth="1"/>
    <col min="9" max="9" width="16.140625" style="154" customWidth="1"/>
    <col min="10" max="10" width="9.421875" style="13" customWidth="1"/>
    <col min="11" max="11" width="17.00390625" style="155" customWidth="1"/>
    <col min="12" max="12" width="8.28125" style="13" customWidth="1"/>
    <col min="13" max="13" width="23.421875" style="155" customWidth="1"/>
    <col min="14" max="14" width="4.7109375" style="13" customWidth="1"/>
    <col min="15" max="15" width="14.28125" style="155" customWidth="1"/>
    <col min="16" max="16" width="4.7109375" style="13" customWidth="1"/>
    <col min="17" max="17" width="14.00390625" style="155" customWidth="1"/>
    <col min="18" max="18" width="4.7109375" style="13" customWidth="1"/>
    <col min="19" max="19" width="14.28125" style="155" customWidth="1"/>
    <col min="20" max="20" width="4.7109375" style="13" customWidth="1"/>
    <col min="21" max="21" width="13.28125" style="155" customWidth="1"/>
    <col min="22" max="22" width="4.7109375" style="13" customWidth="1"/>
    <col min="23" max="23" width="14.28125" style="155" customWidth="1"/>
    <col min="24" max="24" width="4.7109375" style="13" customWidth="1"/>
    <col min="25" max="25" width="13.28125" style="155" customWidth="1"/>
    <col min="26" max="26" width="6.00390625" style="13" customWidth="1"/>
    <col min="27" max="27" width="13.8515625" style="157" customWidth="1"/>
    <col min="28" max="28" width="5.7109375" style="13" customWidth="1"/>
    <col min="29" max="16384" width="9.140625" style="1" customWidth="1"/>
  </cols>
  <sheetData>
    <row r="1" spans="1:28" s="7" customFormat="1" ht="104.25" customHeight="1">
      <c r="A1" s="17" t="s">
        <v>49</v>
      </c>
      <c r="B1" s="42" t="s">
        <v>32</v>
      </c>
      <c r="C1" s="17" t="s">
        <v>86</v>
      </c>
      <c r="D1" s="17" t="s">
        <v>21</v>
      </c>
      <c r="E1" s="17" t="s">
        <v>34</v>
      </c>
      <c r="F1" s="19" t="s">
        <v>29</v>
      </c>
      <c r="G1" s="17" t="s">
        <v>17</v>
      </c>
      <c r="H1" s="25" t="s">
        <v>14</v>
      </c>
      <c r="I1" s="139" t="s">
        <v>12</v>
      </c>
      <c r="J1" s="44" t="s">
        <v>30</v>
      </c>
      <c r="K1" s="139" t="s">
        <v>13</v>
      </c>
      <c r="L1" s="44" t="s">
        <v>30</v>
      </c>
      <c r="M1" s="139" t="s">
        <v>9</v>
      </c>
      <c r="N1" s="44" t="s">
        <v>30</v>
      </c>
      <c r="O1" s="139" t="s">
        <v>23</v>
      </c>
      <c r="P1" s="44" t="s">
        <v>30</v>
      </c>
      <c r="Q1" s="139" t="s">
        <v>10</v>
      </c>
      <c r="R1" s="44" t="s">
        <v>30</v>
      </c>
      <c r="S1" s="139" t="s">
        <v>38</v>
      </c>
      <c r="T1" s="44" t="s">
        <v>30</v>
      </c>
      <c r="U1" s="139" t="s">
        <v>15</v>
      </c>
      <c r="V1" s="44" t="s">
        <v>30</v>
      </c>
      <c r="W1" s="156" t="s">
        <v>22</v>
      </c>
      <c r="X1" s="44" t="s">
        <v>30</v>
      </c>
      <c r="Y1" s="139" t="s">
        <v>16</v>
      </c>
      <c r="Z1" s="44" t="s">
        <v>31</v>
      </c>
      <c r="AA1" s="139" t="s">
        <v>8</v>
      </c>
      <c r="AB1" s="44" t="s">
        <v>31</v>
      </c>
    </row>
    <row r="2" spans="1:28" s="7" customFormat="1" ht="15.75" customHeight="1">
      <c r="A2" s="17"/>
      <c r="B2" s="17"/>
      <c r="C2" s="17"/>
      <c r="D2" s="17"/>
      <c r="E2" s="17"/>
      <c r="F2" s="19"/>
      <c r="G2" s="17"/>
      <c r="H2" s="17"/>
      <c r="I2" s="140"/>
      <c r="J2" s="23"/>
      <c r="K2" s="139"/>
      <c r="L2" s="23"/>
      <c r="M2" s="139"/>
      <c r="N2" s="23"/>
      <c r="O2" s="139"/>
      <c r="P2" s="23"/>
      <c r="Q2" s="139"/>
      <c r="R2" s="23"/>
      <c r="S2" s="139"/>
      <c r="T2" s="23"/>
      <c r="U2" s="139"/>
      <c r="V2" s="23"/>
      <c r="W2" s="140"/>
      <c r="X2" s="23"/>
      <c r="Y2" s="139"/>
      <c r="Z2" s="23"/>
      <c r="AA2" s="139"/>
      <c r="AB2" s="23"/>
    </row>
    <row r="3" spans="1:28" s="7" customFormat="1" ht="24.75" customHeight="1">
      <c r="A3" s="17"/>
      <c r="B3" s="17"/>
      <c r="C3" s="18" t="s">
        <v>205</v>
      </c>
      <c r="D3" s="17"/>
      <c r="E3" s="17"/>
      <c r="F3" s="19"/>
      <c r="G3" s="20"/>
      <c r="H3" s="21"/>
      <c r="I3" s="135"/>
      <c r="J3" s="23"/>
      <c r="K3" s="139"/>
      <c r="L3" s="23"/>
      <c r="M3" s="140"/>
      <c r="N3" s="23"/>
      <c r="O3" s="139"/>
      <c r="P3" s="23"/>
      <c r="Q3" s="139"/>
      <c r="R3" s="23"/>
      <c r="S3" s="139"/>
      <c r="T3" s="23"/>
      <c r="U3" s="139"/>
      <c r="V3" s="23"/>
      <c r="W3" s="139"/>
      <c r="X3" s="23"/>
      <c r="Y3" s="139"/>
      <c r="Z3" s="23"/>
      <c r="AA3" s="134"/>
      <c r="AB3" s="23"/>
    </row>
    <row r="4" spans="1:28" s="280" customFormat="1" ht="54.75" customHeight="1">
      <c r="A4" s="226" t="s">
        <v>135</v>
      </c>
      <c r="B4" s="227"/>
      <c r="C4" s="277" t="s">
        <v>125</v>
      </c>
      <c r="D4" s="231" t="s">
        <v>65</v>
      </c>
      <c r="E4" s="278" t="s">
        <v>35</v>
      </c>
      <c r="F4" s="279"/>
      <c r="G4" s="231" t="s">
        <v>50</v>
      </c>
      <c r="H4" s="232" t="s">
        <v>33</v>
      </c>
      <c r="I4" s="233">
        <v>42125</v>
      </c>
      <c r="J4" s="234">
        <v>7</v>
      </c>
      <c r="K4" s="233">
        <f>I4+J4</f>
        <v>42132</v>
      </c>
      <c r="L4" s="234">
        <v>3</v>
      </c>
      <c r="M4" s="233">
        <f>K4+L4</f>
        <v>42135</v>
      </c>
      <c r="N4" s="234">
        <v>28</v>
      </c>
      <c r="O4" s="233">
        <f>M4+N4</f>
        <v>42163</v>
      </c>
      <c r="P4" s="234">
        <v>14</v>
      </c>
      <c r="Q4" s="233">
        <f>O4+P4</f>
        <v>42177</v>
      </c>
      <c r="R4" s="234">
        <v>4</v>
      </c>
      <c r="S4" s="233">
        <f>Q4+R4</f>
        <v>42181</v>
      </c>
      <c r="T4" s="234">
        <v>5</v>
      </c>
      <c r="U4" s="233">
        <f>S4+T4</f>
        <v>42186</v>
      </c>
      <c r="V4" s="234">
        <v>16</v>
      </c>
      <c r="W4" s="233">
        <f>U4+V4</f>
        <v>42202</v>
      </c>
      <c r="X4" s="234">
        <v>0</v>
      </c>
      <c r="Y4" s="233">
        <f>W4+X4</f>
        <v>42202</v>
      </c>
      <c r="Z4" s="234">
        <v>123</v>
      </c>
      <c r="AA4" s="233">
        <f>Y4+Z4</f>
        <v>42325</v>
      </c>
      <c r="AB4" s="234">
        <v>1</v>
      </c>
    </row>
    <row r="5" spans="1:28" s="291" customFormat="1" ht="25.5" customHeight="1">
      <c r="A5" s="281"/>
      <c r="B5" s="282" t="s">
        <v>0</v>
      </c>
      <c r="C5" s="283"/>
      <c r="D5" s="284"/>
      <c r="E5" s="285"/>
      <c r="F5" s="286"/>
      <c r="G5" s="287"/>
      <c r="H5" s="288"/>
      <c r="I5" s="289" t="s">
        <v>185</v>
      </c>
      <c r="J5" s="290"/>
      <c r="K5" s="289" t="s">
        <v>175</v>
      </c>
      <c r="L5" s="290"/>
      <c r="M5" s="289" t="s">
        <v>176</v>
      </c>
      <c r="N5" s="290"/>
      <c r="O5" s="289" t="s">
        <v>177</v>
      </c>
      <c r="P5" s="290"/>
      <c r="Q5" s="289" t="s">
        <v>178</v>
      </c>
      <c r="R5" s="290"/>
      <c r="S5" s="289" t="s">
        <v>179</v>
      </c>
      <c r="T5" s="290"/>
      <c r="U5" s="289" t="s">
        <v>180</v>
      </c>
      <c r="V5" s="290"/>
      <c r="W5" s="289" t="s">
        <v>180</v>
      </c>
      <c r="X5" s="290"/>
      <c r="Y5" s="289" t="s">
        <v>171</v>
      </c>
      <c r="Z5" s="290"/>
      <c r="AA5" s="289" t="s">
        <v>172</v>
      </c>
      <c r="AB5" s="290"/>
    </row>
    <row r="6" spans="1:28" s="298" customFormat="1" ht="25.5" customHeight="1">
      <c r="A6" s="292"/>
      <c r="B6" s="293"/>
      <c r="C6" s="294"/>
      <c r="D6" s="295"/>
      <c r="E6" s="296"/>
      <c r="F6" s="297"/>
      <c r="G6" s="242"/>
      <c r="H6" s="244"/>
      <c r="I6" s="245"/>
      <c r="J6" s="246"/>
      <c r="K6" s="245"/>
      <c r="L6" s="246"/>
      <c r="M6" s="245"/>
      <c r="N6" s="246"/>
      <c r="O6" s="245"/>
      <c r="P6" s="246"/>
      <c r="Q6" s="245"/>
      <c r="R6" s="246"/>
      <c r="S6" s="245"/>
      <c r="T6" s="246"/>
      <c r="U6" s="245"/>
      <c r="V6" s="246"/>
      <c r="W6" s="245"/>
      <c r="X6" s="246"/>
      <c r="Y6" s="245"/>
      <c r="Z6" s="246"/>
      <c r="AA6" s="245"/>
      <c r="AB6" s="246"/>
    </row>
    <row r="7" spans="1:28" s="269" customFormat="1" ht="45.75" customHeight="1">
      <c r="A7" s="654" t="s">
        <v>136</v>
      </c>
      <c r="B7" s="299"/>
      <c r="C7" s="300" t="s">
        <v>126</v>
      </c>
      <c r="D7" s="653" t="s">
        <v>65</v>
      </c>
      <c r="E7" s="301" t="s">
        <v>35</v>
      </c>
      <c r="F7" s="302"/>
      <c r="G7" s="640" t="s">
        <v>50</v>
      </c>
      <c r="H7" s="645" t="s">
        <v>33</v>
      </c>
      <c r="I7" s="303">
        <v>42144</v>
      </c>
      <c r="J7" s="304">
        <v>7</v>
      </c>
      <c r="K7" s="303">
        <f>I7+J7</f>
        <v>42151</v>
      </c>
      <c r="L7" s="304">
        <v>2</v>
      </c>
      <c r="M7" s="303">
        <f>K7+L7</f>
        <v>42153</v>
      </c>
      <c r="N7" s="304">
        <v>28</v>
      </c>
      <c r="O7" s="303">
        <f>M7+N7</f>
        <v>42181</v>
      </c>
      <c r="P7" s="304">
        <v>14</v>
      </c>
      <c r="Q7" s="303">
        <f>O7+P7</f>
        <v>42195</v>
      </c>
      <c r="R7" s="304">
        <v>7</v>
      </c>
      <c r="S7" s="303">
        <f>Q7+R7</f>
        <v>42202</v>
      </c>
      <c r="T7" s="304">
        <v>3</v>
      </c>
      <c r="U7" s="303">
        <f>S7+T7</f>
        <v>42205</v>
      </c>
      <c r="V7" s="304">
        <v>11</v>
      </c>
      <c r="W7" s="303">
        <f>U7+V7</f>
        <v>42216</v>
      </c>
      <c r="X7" s="304">
        <v>0</v>
      </c>
      <c r="Y7" s="303">
        <f>W7+X7</f>
        <v>42216</v>
      </c>
      <c r="Z7" s="304">
        <v>114</v>
      </c>
      <c r="AA7" s="303">
        <f>Y7+Z7</f>
        <v>42330</v>
      </c>
      <c r="AB7" s="304">
        <v>1</v>
      </c>
    </row>
    <row r="8" spans="1:28" s="269" customFormat="1" ht="45.75" customHeight="1">
      <c r="A8" s="655"/>
      <c r="B8" s="299"/>
      <c r="C8" s="305" t="s">
        <v>127</v>
      </c>
      <c r="D8" s="641"/>
      <c r="E8" s="278" t="s">
        <v>35</v>
      </c>
      <c r="F8" s="302"/>
      <c r="G8" s="641"/>
      <c r="H8" s="646"/>
      <c r="I8" s="233">
        <v>42144</v>
      </c>
      <c r="J8" s="234">
        <v>7</v>
      </c>
      <c r="K8" s="233">
        <f>I8+J8</f>
        <v>42151</v>
      </c>
      <c r="L8" s="234">
        <v>2</v>
      </c>
      <c r="M8" s="233">
        <f>K8+L8</f>
        <v>42153</v>
      </c>
      <c r="N8" s="234">
        <v>28</v>
      </c>
      <c r="O8" s="233">
        <f>M8+N8</f>
        <v>42181</v>
      </c>
      <c r="P8" s="234">
        <v>14</v>
      </c>
      <c r="Q8" s="233">
        <f>O8+P8</f>
        <v>42195</v>
      </c>
      <c r="R8" s="234">
        <v>7</v>
      </c>
      <c r="S8" s="233">
        <f>Q8+R8</f>
        <v>42202</v>
      </c>
      <c r="T8" s="234">
        <v>3</v>
      </c>
      <c r="U8" s="233">
        <f>S8+T8</f>
        <v>42205</v>
      </c>
      <c r="V8" s="234">
        <v>11</v>
      </c>
      <c r="W8" s="233">
        <f>U8+V8</f>
        <v>42216</v>
      </c>
      <c r="X8" s="234">
        <v>0</v>
      </c>
      <c r="Y8" s="233">
        <f>W8+X8</f>
        <v>42216</v>
      </c>
      <c r="Z8" s="234">
        <v>121</v>
      </c>
      <c r="AA8" s="233">
        <f>Y8+Z8</f>
        <v>42337</v>
      </c>
      <c r="AB8" s="234">
        <v>1</v>
      </c>
    </row>
    <row r="9" spans="1:28" s="291" customFormat="1" ht="25.5" customHeight="1">
      <c r="A9" s="306"/>
      <c r="B9" s="293" t="s">
        <v>0</v>
      </c>
      <c r="C9" s="294"/>
      <c r="D9" s="307"/>
      <c r="E9" s="308"/>
      <c r="F9" s="309"/>
      <c r="G9" s="310"/>
      <c r="H9" s="311"/>
      <c r="I9" s="245" t="s">
        <v>186</v>
      </c>
      <c r="J9" s="246"/>
      <c r="K9" s="245" t="s">
        <v>181</v>
      </c>
      <c r="L9" s="246"/>
      <c r="M9" s="245">
        <v>42145</v>
      </c>
      <c r="N9" s="246"/>
      <c r="O9" s="245" t="s">
        <v>182</v>
      </c>
      <c r="P9" s="246"/>
      <c r="Q9" s="245" t="s">
        <v>183</v>
      </c>
      <c r="R9" s="246"/>
      <c r="S9" s="245" t="s">
        <v>184</v>
      </c>
      <c r="T9" s="246"/>
      <c r="U9" s="245" t="s">
        <v>180</v>
      </c>
      <c r="V9" s="246"/>
      <c r="W9" s="245" t="s">
        <v>180</v>
      </c>
      <c r="X9" s="246"/>
      <c r="Y9" s="245" t="s">
        <v>169</v>
      </c>
      <c r="Z9" s="246"/>
      <c r="AA9" s="245" t="s">
        <v>173</v>
      </c>
      <c r="AB9" s="312"/>
    </row>
    <row r="10" spans="1:28" s="291" customFormat="1" ht="25.5" customHeight="1">
      <c r="A10" s="306"/>
      <c r="B10" s="293"/>
      <c r="C10" s="294"/>
      <c r="D10" s="307"/>
      <c r="E10" s="308"/>
      <c r="F10" s="309"/>
      <c r="G10" s="310"/>
      <c r="H10" s="311"/>
      <c r="I10" s="245"/>
      <c r="J10" s="246"/>
      <c r="K10" s="245"/>
      <c r="L10" s="246"/>
      <c r="M10" s="245"/>
      <c r="N10" s="246"/>
      <c r="O10" s="245"/>
      <c r="P10" s="246"/>
      <c r="Q10" s="245"/>
      <c r="R10" s="246"/>
      <c r="S10" s="245"/>
      <c r="T10" s="246"/>
      <c r="U10" s="245"/>
      <c r="V10" s="246"/>
      <c r="W10" s="245"/>
      <c r="X10" s="246"/>
      <c r="Y10" s="245"/>
      <c r="Z10" s="246"/>
      <c r="AA10" s="245"/>
      <c r="AB10" s="312"/>
    </row>
    <row r="11" spans="1:28" s="6" customFormat="1" ht="27.75" customHeight="1">
      <c r="A11" s="26"/>
      <c r="B11" s="15"/>
      <c r="C11" s="18" t="s">
        <v>206</v>
      </c>
      <c r="D11" s="27"/>
      <c r="E11" s="28"/>
      <c r="F11" s="29"/>
      <c r="G11" s="30"/>
      <c r="H11" s="31"/>
      <c r="I11" s="136"/>
      <c r="J11" s="33"/>
      <c r="K11" s="136"/>
      <c r="L11" s="33"/>
      <c r="M11" s="136"/>
      <c r="N11" s="33"/>
      <c r="O11" s="136"/>
      <c r="P11" s="33"/>
      <c r="Q11" s="136"/>
      <c r="R11" s="33"/>
      <c r="S11" s="136"/>
      <c r="T11" s="33"/>
      <c r="U11" s="136"/>
      <c r="V11" s="33"/>
      <c r="W11" s="136"/>
      <c r="X11" s="33"/>
      <c r="Y11" s="136"/>
      <c r="Z11" s="33"/>
      <c r="AA11" s="136"/>
      <c r="AB11" s="33"/>
    </row>
    <row r="12" spans="1:28" s="6" customFormat="1" ht="17.25" customHeight="1">
      <c r="A12" s="26"/>
      <c r="B12" s="15"/>
      <c r="C12" s="7"/>
      <c r="D12" s="27"/>
      <c r="E12" s="28"/>
      <c r="F12" s="29"/>
      <c r="G12" s="30"/>
      <c r="H12" s="31"/>
      <c r="I12" s="136"/>
      <c r="J12" s="33"/>
      <c r="K12" s="136"/>
      <c r="L12" s="33"/>
      <c r="M12" s="136"/>
      <c r="N12" s="33"/>
      <c r="O12" s="136"/>
      <c r="P12" s="33"/>
      <c r="Q12" s="136"/>
      <c r="R12" s="33"/>
      <c r="S12" s="136"/>
      <c r="T12" s="33"/>
      <c r="U12" s="136"/>
      <c r="V12" s="33"/>
      <c r="W12" s="136"/>
      <c r="X12" s="33"/>
      <c r="Y12" s="136"/>
      <c r="Z12" s="33"/>
      <c r="AA12" s="136"/>
      <c r="AB12" s="33"/>
    </row>
    <row r="13" spans="1:28" s="269" customFormat="1" ht="54" customHeight="1">
      <c r="A13" s="226" t="s">
        <v>128</v>
      </c>
      <c r="B13" s="227" t="s">
        <v>7</v>
      </c>
      <c r="C13" s="313" t="s">
        <v>149</v>
      </c>
      <c r="D13" s="255" t="s">
        <v>212</v>
      </c>
      <c r="E13" s="266" t="s">
        <v>35</v>
      </c>
      <c r="F13" s="314" t="s">
        <v>218</v>
      </c>
      <c r="G13" s="231" t="s">
        <v>50</v>
      </c>
      <c r="H13" s="232" t="s">
        <v>44</v>
      </c>
      <c r="I13" s="233">
        <v>42478</v>
      </c>
      <c r="J13" s="238">
        <v>0</v>
      </c>
      <c r="K13" s="233">
        <f>I13+J13</f>
        <v>42478</v>
      </c>
      <c r="L13" s="238">
        <v>0</v>
      </c>
      <c r="M13" s="233">
        <f>K13+L13</f>
        <v>42478</v>
      </c>
      <c r="N13" s="315">
        <v>21</v>
      </c>
      <c r="O13" s="233">
        <f>M13+N13</f>
        <v>42499</v>
      </c>
      <c r="P13" s="238">
        <v>5</v>
      </c>
      <c r="Q13" s="233">
        <f>O13+P13</f>
        <v>42504</v>
      </c>
      <c r="R13" s="238">
        <v>5</v>
      </c>
      <c r="S13" s="233">
        <f>Q13+R13</f>
        <v>42509</v>
      </c>
      <c r="T13" s="238">
        <v>2</v>
      </c>
      <c r="U13" s="233">
        <f>S13+T13</f>
        <v>42511</v>
      </c>
      <c r="V13" s="238">
        <v>30</v>
      </c>
      <c r="W13" s="233">
        <f>U13+V13</f>
        <v>42541</v>
      </c>
      <c r="X13" s="238">
        <v>0</v>
      </c>
      <c r="Y13" s="233">
        <f>W13+X13</f>
        <v>42541</v>
      </c>
      <c r="Z13" s="238">
        <v>90</v>
      </c>
      <c r="AA13" s="233">
        <f>Y13+Z13</f>
        <v>42631</v>
      </c>
      <c r="AB13" s="234">
        <v>1</v>
      </c>
    </row>
    <row r="14" spans="1:28" s="269" customFormat="1" ht="27.75" customHeight="1">
      <c r="A14" s="270"/>
      <c r="B14" s="237" t="s">
        <v>0</v>
      </c>
      <c r="C14" s="316"/>
      <c r="D14" s="231"/>
      <c r="E14" s="273"/>
      <c r="F14" s="267"/>
      <c r="G14" s="274"/>
      <c r="H14" s="275"/>
      <c r="I14" s="276"/>
      <c r="J14" s="234"/>
      <c r="K14" s="276"/>
      <c r="L14" s="234"/>
      <c r="M14" s="276">
        <v>42480</v>
      </c>
      <c r="N14" s="238">
        <v>21</v>
      </c>
      <c r="O14" s="276">
        <f>M14+N14+1</f>
        <v>42502</v>
      </c>
      <c r="P14" s="234"/>
      <c r="Q14" s="276">
        <v>42566</v>
      </c>
      <c r="R14" s="234"/>
      <c r="S14" s="276" t="s">
        <v>45</v>
      </c>
      <c r="T14" s="234"/>
      <c r="U14" s="276">
        <v>42566</v>
      </c>
      <c r="V14" s="234"/>
      <c r="W14" s="276">
        <v>42573</v>
      </c>
      <c r="X14" s="234"/>
      <c r="Y14" s="276">
        <v>42583</v>
      </c>
      <c r="Z14" s="234">
        <v>90</v>
      </c>
      <c r="AA14" s="276">
        <f>Y14+Z14</f>
        <v>42673</v>
      </c>
      <c r="AB14" s="234"/>
    </row>
    <row r="15" spans="1:28" s="269" customFormat="1" ht="27.75" customHeight="1">
      <c r="A15" s="317"/>
      <c r="B15" s="318"/>
      <c r="C15" s="319"/>
      <c r="D15" s="255"/>
      <c r="E15" s="273"/>
      <c r="F15" s="267"/>
      <c r="G15" s="274"/>
      <c r="H15" s="275"/>
      <c r="I15" s="276"/>
      <c r="J15" s="234"/>
      <c r="K15" s="276"/>
      <c r="L15" s="234"/>
      <c r="M15" s="276"/>
      <c r="N15" s="238"/>
      <c r="O15" s="276"/>
      <c r="P15" s="234"/>
      <c r="Q15" s="276"/>
      <c r="R15" s="234"/>
      <c r="S15" s="276"/>
      <c r="T15" s="234"/>
      <c r="U15" s="276"/>
      <c r="V15" s="234"/>
      <c r="W15" s="276"/>
      <c r="X15" s="234"/>
      <c r="Y15" s="276"/>
      <c r="Z15" s="234"/>
      <c r="AA15" s="276"/>
      <c r="AB15" s="234"/>
    </row>
    <row r="16" spans="1:28" s="269" customFormat="1" ht="54" customHeight="1">
      <c r="A16" s="226" t="s">
        <v>208</v>
      </c>
      <c r="B16" s="227" t="s">
        <v>7</v>
      </c>
      <c r="C16" s="313" t="s">
        <v>210</v>
      </c>
      <c r="D16" s="255" t="s">
        <v>211</v>
      </c>
      <c r="E16" s="266" t="s">
        <v>35</v>
      </c>
      <c r="F16" s="314" t="s">
        <v>218</v>
      </c>
      <c r="G16" s="231" t="s">
        <v>50</v>
      </c>
      <c r="H16" s="232" t="s">
        <v>44</v>
      </c>
      <c r="I16" s="233">
        <v>42478</v>
      </c>
      <c r="J16" s="238">
        <v>0</v>
      </c>
      <c r="K16" s="233">
        <f>I16+J16</f>
        <v>42478</v>
      </c>
      <c r="L16" s="238">
        <v>0</v>
      </c>
      <c r="M16" s="233">
        <f>K16+L16</f>
        <v>42478</v>
      </c>
      <c r="N16" s="238">
        <v>21</v>
      </c>
      <c r="O16" s="233">
        <f aca="true" t="shared" si="0" ref="O16:O23">M16+N16</f>
        <v>42499</v>
      </c>
      <c r="P16" s="238">
        <v>5</v>
      </c>
      <c r="Q16" s="233">
        <f>O16+P16</f>
        <v>42504</v>
      </c>
      <c r="R16" s="238">
        <v>5</v>
      </c>
      <c r="S16" s="233">
        <f>Q16+R16</f>
        <v>42509</v>
      </c>
      <c r="T16" s="238">
        <v>2</v>
      </c>
      <c r="U16" s="233">
        <f>S16+T16</f>
        <v>42511</v>
      </c>
      <c r="V16" s="238">
        <v>30</v>
      </c>
      <c r="W16" s="233">
        <f>U16+V16</f>
        <v>42541</v>
      </c>
      <c r="X16" s="238">
        <v>0</v>
      </c>
      <c r="Y16" s="233">
        <f>W16+X16</f>
        <v>42541</v>
      </c>
      <c r="Z16" s="238">
        <v>90</v>
      </c>
      <c r="AA16" s="233">
        <f aca="true" t="shared" si="1" ref="AA16:AA23">Y16+Z16</f>
        <v>42631</v>
      </c>
      <c r="AB16" s="234">
        <v>1</v>
      </c>
    </row>
    <row r="17" spans="1:28" s="269" customFormat="1" ht="27.75" customHeight="1">
      <c r="A17" s="270"/>
      <c r="B17" s="237" t="s">
        <v>0</v>
      </c>
      <c r="C17" s="316"/>
      <c r="D17" s="231"/>
      <c r="E17" s="273"/>
      <c r="F17" s="267"/>
      <c r="G17" s="274"/>
      <c r="H17" s="275"/>
      <c r="I17" s="276"/>
      <c r="J17" s="234"/>
      <c r="K17" s="276"/>
      <c r="L17" s="234"/>
      <c r="M17" s="276">
        <v>42489</v>
      </c>
      <c r="N17" s="234">
        <v>21</v>
      </c>
      <c r="O17" s="276">
        <f t="shared" si="0"/>
        <v>42510</v>
      </c>
      <c r="P17" s="234"/>
      <c r="Q17" s="276">
        <v>42564</v>
      </c>
      <c r="R17" s="234"/>
      <c r="S17" s="276" t="s">
        <v>45</v>
      </c>
      <c r="T17" s="234"/>
      <c r="U17" s="276">
        <v>42564</v>
      </c>
      <c r="V17" s="234"/>
      <c r="W17" s="276">
        <v>42573</v>
      </c>
      <c r="X17" s="234"/>
      <c r="Y17" s="276">
        <v>42590</v>
      </c>
      <c r="Z17" s="234">
        <v>114</v>
      </c>
      <c r="AA17" s="276">
        <f>Y17+Z17</f>
        <v>42704</v>
      </c>
      <c r="AB17" s="234"/>
    </row>
    <row r="18" spans="1:28" s="269" customFormat="1" ht="27.75" customHeight="1">
      <c r="A18" s="320"/>
      <c r="B18" s="237"/>
      <c r="C18" s="319"/>
      <c r="D18" s="255"/>
      <c r="E18" s="273"/>
      <c r="F18" s="267"/>
      <c r="G18" s="274"/>
      <c r="H18" s="275"/>
      <c r="I18" s="276"/>
      <c r="J18" s="234"/>
      <c r="K18" s="276"/>
      <c r="L18" s="234"/>
      <c r="M18" s="276"/>
      <c r="N18" s="234"/>
      <c r="O18" s="276"/>
      <c r="P18" s="234"/>
      <c r="Q18" s="276"/>
      <c r="R18" s="234"/>
      <c r="S18" s="276"/>
      <c r="T18" s="234"/>
      <c r="U18" s="276"/>
      <c r="V18" s="234"/>
      <c r="W18" s="276"/>
      <c r="X18" s="234"/>
      <c r="Y18" s="276"/>
      <c r="Z18" s="234"/>
      <c r="AA18" s="276"/>
      <c r="AB18" s="234"/>
    </row>
    <row r="19" spans="1:28" s="269" customFormat="1" ht="54" customHeight="1">
      <c r="A19" s="642" t="s">
        <v>152</v>
      </c>
      <c r="B19" s="227" t="s">
        <v>7</v>
      </c>
      <c r="C19" s="313" t="s">
        <v>216</v>
      </c>
      <c r="D19" s="640" t="s">
        <v>213</v>
      </c>
      <c r="E19" s="266" t="s">
        <v>35</v>
      </c>
      <c r="F19" s="314" t="s">
        <v>219</v>
      </c>
      <c r="G19" s="231" t="s">
        <v>50</v>
      </c>
      <c r="H19" s="232" t="s">
        <v>44</v>
      </c>
      <c r="I19" s="233">
        <v>42485</v>
      </c>
      <c r="J19" s="238">
        <v>0</v>
      </c>
      <c r="K19" s="233">
        <f>I19+J19</f>
        <v>42485</v>
      </c>
      <c r="L19" s="238">
        <v>0</v>
      </c>
      <c r="M19" s="233">
        <f>K19+L19</f>
        <v>42485</v>
      </c>
      <c r="N19" s="238">
        <v>21</v>
      </c>
      <c r="O19" s="233">
        <f t="shared" si="0"/>
        <v>42506</v>
      </c>
      <c r="P19" s="238">
        <v>5</v>
      </c>
      <c r="Q19" s="233">
        <f>O19+P19</f>
        <v>42511</v>
      </c>
      <c r="R19" s="238">
        <v>5</v>
      </c>
      <c r="S19" s="233">
        <f>Q19+R19</f>
        <v>42516</v>
      </c>
      <c r="T19" s="238">
        <v>2</v>
      </c>
      <c r="U19" s="233">
        <f>S19+T19</f>
        <v>42518</v>
      </c>
      <c r="V19" s="238">
        <v>30</v>
      </c>
      <c r="W19" s="233">
        <f>U19+V19</f>
        <v>42548</v>
      </c>
      <c r="X19" s="238">
        <v>0</v>
      </c>
      <c r="Y19" s="233">
        <f>W19+X19</f>
        <v>42548</v>
      </c>
      <c r="Z19" s="238">
        <v>90</v>
      </c>
      <c r="AA19" s="233">
        <f t="shared" si="1"/>
        <v>42638</v>
      </c>
      <c r="AB19" s="234">
        <v>1</v>
      </c>
    </row>
    <row r="20" spans="1:28" s="269" customFormat="1" ht="67.5" customHeight="1">
      <c r="A20" s="643"/>
      <c r="B20" s="227"/>
      <c r="C20" s="313" t="s">
        <v>217</v>
      </c>
      <c r="D20" s="644"/>
      <c r="E20" s="266" t="s">
        <v>35</v>
      </c>
      <c r="F20" s="314" t="s">
        <v>219</v>
      </c>
      <c r="G20" s="231" t="s">
        <v>50</v>
      </c>
      <c r="H20" s="232" t="s">
        <v>44</v>
      </c>
      <c r="I20" s="233">
        <v>42485</v>
      </c>
      <c r="J20" s="238">
        <v>0</v>
      </c>
      <c r="K20" s="233">
        <f>I20+J20</f>
        <v>42485</v>
      </c>
      <c r="L20" s="238">
        <v>0</v>
      </c>
      <c r="M20" s="233">
        <f>K20+L20</f>
        <v>42485</v>
      </c>
      <c r="N20" s="238">
        <v>21</v>
      </c>
      <c r="O20" s="233">
        <f t="shared" si="0"/>
        <v>42506</v>
      </c>
      <c r="P20" s="238">
        <v>5</v>
      </c>
      <c r="Q20" s="233">
        <f>O20+P20</f>
        <v>42511</v>
      </c>
      <c r="R20" s="238">
        <v>5</v>
      </c>
      <c r="S20" s="233">
        <f>Q20+R20</f>
        <v>42516</v>
      </c>
      <c r="T20" s="238">
        <v>2</v>
      </c>
      <c r="U20" s="233">
        <f>S20+T20</f>
        <v>42518</v>
      </c>
      <c r="V20" s="238">
        <v>30</v>
      </c>
      <c r="W20" s="233">
        <f>U20+V20</f>
        <v>42548</v>
      </c>
      <c r="X20" s="238">
        <v>0</v>
      </c>
      <c r="Y20" s="233">
        <f>W20+X20</f>
        <v>42548</v>
      </c>
      <c r="Z20" s="238">
        <v>90</v>
      </c>
      <c r="AA20" s="233">
        <f t="shared" si="1"/>
        <v>42638</v>
      </c>
      <c r="AB20" s="234">
        <v>1</v>
      </c>
    </row>
    <row r="21" spans="1:28" s="269" customFormat="1" ht="27.75" customHeight="1">
      <c r="A21" s="270"/>
      <c r="B21" s="237" t="s">
        <v>0</v>
      </c>
      <c r="C21" s="316"/>
      <c r="D21" s="231"/>
      <c r="E21" s="273"/>
      <c r="F21" s="267" t="s">
        <v>222</v>
      </c>
      <c r="G21" s="274"/>
      <c r="H21" s="275"/>
      <c r="I21" s="276"/>
      <c r="J21" s="234"/>
      <c r="K21" s="276"/>
      <c r="L21" s="234"/>
      <c r="M21" s="276">
        <v>42517</v>
      </c>
      <c r="N21" s="234">
        <v>21</v>
      </c>
      <c r="O21" s="276">
        <f t="shared" si="0"/>
        <v>42538</v>
      </c>
      <c r="P21" s="234"/>
      <c r="Q21" s="276">
        <v>42565</v>
      </c>
      <c r="R21" s="234"/>
      <c r="S21" s="276" t="s">
        <v>45</v>
      </c>
      <c r="T21" s="234"/>
      <c r="U21" s="276">
        <v>42565</v>
      </c>
      <c r="V21" s="234"/>
      <c r="W21" s="276">
        <v>42576</v>
      </c>
      <c r="X21" s="234"/>
      <c r="Y21" s="276">
        <v>42585</v>
      </c>
      <c r="Z21" s="234">
        <v>139</v>
      </c>
      <c r="AA21" s="276">
        <f t="shared" si="1"/>
        <v>42724</v>
      </c>
      <c r="AB21" s="234"/>
    </row>
    <row r="22" spans="1:28" s="269" customFormat="1" ht="27.75" customHeight="1">
      <c r="A22" s="270"/>
      <c r="B22" s="237"/>
      <c r="C22" s="316"/>
      <c r="D22" s="231"/>
      <c r="E22" s="273"/>
      <c r="F22" s="267"/>
      <c r="G22" s="274"/>
      <c r="H22" s="275"/>
      <c r="I22" s="276"/>
      <c r="J22" s="234"/>
      <c r="K22" s="276"/>
      <c r="L22" s="234"/>
      <c r="M22" s="276"/>
      <c r="N22" s="234"/>
      <c r="O22" s="276"/>
      <c r="P22" s="234"/>
      <c r="Q22" s="276"/>
      <c r="R22" s="234"/>
      <c r="S22" s="276"/>
      <c r="T22" s="234"/>
      <c r="U22" s="276"/>
      <c r="V22" s="234"/>
      <c r="W22" s="276"/>
      <c r="X22" s="234"/>
      <c r="Y22" s="276"/>
      <c r="Z22" s="234"/>
      <c r="AA22" s="276"/>
      <c r="AB22" s="234"/>
    </row>
    <row r="23" spans="1:28" s="269" customFormat="1" ht="27.75" customHeight="1">
      <c r="A23" s="270"/>
      <c r="B23" s="237"/>
      <c r="C23" s="316"/>
      <c r="D23" s="231"/>
      <c r="E23" s="273"/>
      <c r="F23" s="267" t="s">
        <v>223</v>
      </c>
      <c r="G23" s="274"/>
      <c r="H23" s="275"/>
      <c r="I23" s="276"/>
      <c r="J23" s="234"/>
      <c r="K23" s="276"/>
      <c r="L23" s="234"/>
      <c r="M23" s="276">
        <v>42517</v>
      </c>
      <c r="N23" s="234">
        <v>21</v>
      </c>
      <c r="O23" s="276">
        <f t="shared" si="0"/>
        <v>42538</v>
      </c>
      <c r="P23" s="234"/>
      <c r="Q23" s="276">
        <v>42565</v>
      </c>
      <c r="R23" s="234"/>
      <c r="S23" s="276" t="s">
        <v>45</v>
      </c>
      <c r="T23" s="234"/>
      <c r="U23" s="276">
        <v>42565</v>
      </c>
      <c r="V23" s="234"/>
      <c r="W23" s="276">
        <v>42576</v>
      </c>
      <c r="X23" s="234"/>
      <c r="Y23" s="276">
        <v>42590</v>
      </c>
      <c r="Z23" s="234">
        <v>145</v>
      </c>
      <c r="AA23" s="276">
        <f t="shared" si="1"/>
        <v>42735</v>
      </c>
      <c r="AB23" s="234"/>
    </row>
    <row r="24" spans="1:28" s="269" customFormat="1" ht="27.75" customHeight="1">
      <c r="A24" s="270"/>
      <c r="B24" s="237"/>
      <c r="C24" s="316"/>
      <c r="D24" s="231"/>
      <c r="E24" s="273"/>
      <c r="F24" s="267"/>
      <c r="G24" s="274"/>
      <c r="H24" s="275"/>
      <c r="I24" s="276"/>
      <c r="J24" s="234"/>
      <c r="K24" s="276"/>
      <c r="L24" s="234"/>
      <c r="M24" s="276"/>
      <c r="N24" s="234"/>
      <c r="O24" s="276"/>
      <c r="P24" s="234"/>
      <c r="Q24" s="276"/>
      <c r="R24" s="234"/>
      <c r="S24" s="276"/>
      <c r="T24" s="234"/>
      <c r="U24" s="276"/>
      <c r="V24" s="234"/>
      <c r="W24" s="276"/>
      <c r="X24" s="234"/>
      <c r="Y24" s="276"/>
      <c r="Z24" s="234"/>
      <c r="AA24" s="276"/>
      <c r="AB24" s="234"/>
    </row>
    <row r="25" spans="1:28" s="437" customFormat="1" ht="45.75" customHeight="1">
      <c r="A25" s="435"/>
      <c r="B25" s="326"/>
      <c r="C25" s="436"/>
      <c r="D25" s="321" t="s">
        <v>214</v>
      </c>
      <c r="E25" s="322"/>
      <c r="F25" s="323"/>
      <c r="G25" s="329"/>
      <c r="H25" s="268"/>
      <c r="I25" s="330"/>
      <c r="J25" s="238"/>
      <c r="K25" s="330"/>
      <c r="L25" s="238"/>
      <c r="M25" s="330"/>
      <c r="N25" s="238"/>
      <c r="O25" s="330"/>
      <c r="P25" s="238"/>
      <c r="Q25" s="330"/>
      <c r="R25" s="238"/>
      <c r="S25" s="330"/>
      <c r="T25" s="238"/>
      <c r="U25" s="330"/>
      <c r="V25" s="238"/>
      <c r="W25" s="330"/>
      <c r="X25" s="238"/>
      <c r="Y25" s="330"/>
      <c r="Z25" s="238"/>
      <c r="AA25" s="330"/>
      <c r="AB25" s="238"/>
    </row>
    <row r="26" spans="1:28" s="447" customFormat="1" ht="15.75" customHeight="1">
      <c r="A26" s="438"/>
      <c r="B26" s="439"/>
      <c r="C26" s="440"/>
      <c r="D26" s="440"/>
      <c r="E26" s="441"/>
      <c r="F26" s="442"/>
      <c r="G26" s="443"/>
      <c r="H26" s="444"/>
      <c r="I26" s="445"/>
      <c r="J26" s="446"/>
      <c r="K26" s="445"/>
      <c r="L26" s="446"/>
      <c r="M26" s="445"/>
      <c r="N26" s="446"/>
      <c r="O26" s="445"/>
      <c r="P26" s="446"/>
      <c r="Q26" s="445"/>
      <c r="R26" s="446"/>
      <c r="S26" s="445"/>
      <c r="T26" s="446"/>
      <c r="U26" s="445"/>
      <c r="V26" s="446"/>
      <c r="W26" s="445"/>
      <c r="X26" s="446"/>
      <c r="Y26" s="445"/>
      <c r="Z26" s="446"/>
      <c r="AA26" s="445"/>
      <c r="AB26" s="446"/>
    </row>
    <row r="27" spans="1:28" s="6" customFormat="1" ht="37.5" customHeight="1">
      <c r="A27" s="26"/>
      <c r="B27" s="15"/>
      <c r="C27" s="40" t="s">
        <v>207</v>
      </c>
      <c r="D27" s="27"/>
      <c r="E27" s="28"/>
      <c r="F27" s="29"/>
      <c r="G27" s="30"/>
      <c r="H27" s="31"/>
      <c r="I27" s="136"/>
      <c r="J27" s="33"/>
      <c r="K27" s="136"/>
      <c r="L27" s="33"/>
      <c r="M27" s="136"/>
      <c r="N27" s="33"/>
      <c r="O27" s="136"/>
      <c r="P27" s="33"/>
      <c r="Q27" s="136"/>
      <c r="R27" s="33"/>
      <c r="S27" s="136"/>
      <c r="T27" s="33"/>
      <c r="U27" s="136"/>
      <c r="V27" s="33"/>
      <c r="W27" s="136"/>
      <c r="X27" s="33"/>
      <c r="Y27" s="136"/>
      <c r="Z27" s="33"/>
      <c r="AA27" s="136"/>
      <c r="AB27" s="33"/>
    </row>
    <row r="28" spans="1:28" s="6" customFormat="1" ht="80.25" customHeight="1">
      <c r="A28" s="63" t="s">
        <v>153</v>
      </c>
      <c r="B28" s="16" t="s">
        <v>7</v>
      </c>
      <c r="C28" s="378" t="s">
        <v>269</v>
      </c>
      <c r="D28" s="20" t="s">
        <v>254</v>
      </c>
      <c r="E28" s="35" t="s">
        <v>35</v>
      </c>
      <c r="F28" s="29"/>
      <c r="G28" s="20" t="s">
        <v>50</v>
      </c>
      <c r="H28" s="21" t="s">
        <v>44</v>
      </c>
      <c r="I28" s="135">
        <v>42917</v>
      </c>
      <c r="J28" s="146">
        <v>0</v>
      </c>
      <c r="K28" s="135">
        <f>I28+J28</f>
        <v>42917</v>
      </c>
      <c r="L28" s="146">
        <v>0</v>
      </c>
      <c r="M28" s="135">
        <f>K28+L28</f>
        <v>42917</v>
      </c>
      <c r="N28" s="146">
        <v>21</v>
      </c>
      <c r="O28" s="135">
        <f>M28+N28</f>
        <v>42938</v>
      </c>
      <c r="P28" s="146">
        <v>5</v>
      </c>
      <c r="Q28" s="135">
        <f>O28+P28</f>
        <v>42943</v>
      </c>
      <c r="R28" s="146">
        <v>14</v>
      </c>
      <c r="S28" s="135">
        <f>Q28+R28</f>
        <v>42957</v>
      </c>
      <c r="T28" s="146">
        <v>2</v>
      </c>
      <c r="U28" s="135">
        <f>S28+T28</f>
        <v>42959</v>
      </c>
      <c r="V28" s="146">
        <v>30</v>
      </c>
      <c r="W28" s="135">
        <f>U28+V28</f>
        <v>42989</v>
      </c>
      <c r="X28" s="146">
        <v>0</v>
      </c>
      <c r="Y28" s="135">
        <f>W28+X28</f>
        <v>42989</v>
      </c>
      <c r="Z28" s="146">
        <v>120</v>
      </c>
      <c r="AA28" s="135">
        <f>Y28+Z28</f>
        <v>43109</v>
      </c>
      <c r="AB28" s="33">
        <v>1</v>
      </c>
    </row>
    <row r="29" spans="1:28" s="195" customFormat="1" ht="25.5" customHeight="1">
      <c r="A29" s="220"/>
      <c r="B29" s="167" t="s">
        <v>0</v>
      </c>
      <c r="C29" s="132"/>
      <c r="D29" s="221"/>
      <c r="E29" s="222"/>
      <c r="F29" s="223"/>
      <c r="G29" s="221"/>
      <c r="H29" s="212"/>
      <c r="I29" s="163"/>
      <c r="J29" s="146"/>
      <c r="K29" s="163"/>
      <c r="L29" s="146"/>
      <c r="M29" s="163">
        <v>43055</v>
      </c>
      <c r="N29" s="146"/>
      <c r="O29" s="163">
        <v>43076</v>
      </c>
      <c r="P29" s="146"/>
      <c r="Q29" s="163"/>
      <c r="R29" s="146"/>
      <c r="S29" s="163"/>
      <c r="T29" s="146"/>
      <c r="U29" s="163"/>
      <c r="V29" s="146"/>
      <c r="W29" s="163"/>
      <c r="X29" s="146"/>
      <c r="Y29" s="163"/>
      <c r="Z29" s="146"/>
      <c r="AA29" s="163"/>
      <c r="AB29" s="146"/>
    </row>
    <row r="30" spans="1:28" s="6" customFormat="1" ht="25.5" customHeight="1">
      <c r="A30" s="121"/>
      <c r="B30" s="15"/>
      <c r="C30" s="64"/>
      <c r="D30" s="123"/>
      <c r="E30" s="125"/>
      <c r="F30" s="126"/>
      <c r="G30" s="123"/>
      <c r="H30" s="124"/>
      <c r="I30" s="153"/>
      <c r="J30" s="33"/>
      <c r="K30" s="135"/>
      <c r="L30" s="33"/>
      <c r="M30" s="135"/>
      <c r="N30" s="33"/>
      <c r="O30" s="135"/>
      <c r="P30" s="33"/>
      <c r="Q30" s="135"/>
      <c r="R30" s="33"/>
      <c r="S30" s="135"/>
      <c r="T30" s="33"/>
      <c r="U30" s="135"/>
      <c r="V30" s="33"/>
      <c r="W30" s="135"/>
      <c r="X30" s="33"/>
      <c r="Y30" s="135"/>
      <c r="Z30" s="33"/>
      <c r="AA30" s="135"/>
      <c r="AB30" s="33"/>
    </row>
    <row r="31" spans="1:28" s="6" customFormat="1" ht="60">
      <c r="A31" s="63" t="s">
        <v>209</v>
      </c>
      <c r="B31" s="16" t="s">
        <v>7</v>
      </c>
      <c r="C31" s="64" t="s">
        <v>236</v>
      </c>
      <c r="D31" s="20" t="s">
        <v>239</v>
      </c>
      <c r="E31" s="35" t="s">
        <v>35</v>
      </c>
      <c r="F31" s="38"/>
      <c r="G31" s="20" t="s">
        <v>50</v>
      </c>
      <c r="H31" s="21" t="s">
        <v>44</v>
      </c>
      <c r="I31" s="135">
        <v>42858</v>
      </c>
      <c r="J31" s="146">
        <v>0</v>
      </c>
      <c r="K31" s="135">
        <f>I31+J31</f>
        <v>42858</v>
      </c>
      <c r="L31" s="146">
        <v>0</v>
      </c>
      <c r="M31" s="135">
        <f>K31+L31</f>
        <v>42858</v>
      </c>
      <c r="N31" s="146">
        <v>21</v>
      </c>
      <c r="O31" s="135">
        <f>M31+N31</f>
        <v>42879</v>
      </c>
      <c r="P31" s="146">
        <v>5</v>
      </c>
      <c r="Q31" s="135">
        <f>O31+P31</f>
        <v>42884</v>
      </c>
      <c r="R31" s="146">
        <v>14</v>
      </c>
      <c r="S31" s="135">
        <f>Q31+R31</f>
        <v>42898</v>
      </c>
      <c r="T31" s="146">
        <v>2</v>
      </c>
      <c r="U31" s="135">
        <f>S31+T31</f>
        <v>42900</v>
      </c>
      <c r="V31" s="146">
        <v>30</v>
      </c>
      <c r="W31" s="135">
        <f>U31+V31</f>
        <v>42930</v>
      </c>
      <c r="X31" s="146">
        <v>0</v>
      </c>
      <c r="Y31" s="135">
        <f>W31+X31</f>
        <v>42930</v>
      </c>
      <c r="Z31" s="146">
        <v>120</v>
      </c>
      <c r="AA31" s="135">
        <f>Y31+Z31</f>
        <v>43050</v>
      </c>
      <c r="AB31" s="33">
        <v>1</v>
      </c>
    </row>
    <row r="32" spans="1:28" s="195" customFormat="1" ht="15.75" customHeight="1">
      <c r="A32" s="191"/>
      <c r="B32" s="167" t="s">
        <v>0</v>
      </c>
      <c r="C32" s="371"/>
      <c r="D32" s="221"/>
      <c r="E32" s="188"/>
      <c r="F32" s="80"/>
      <c r="G32" s="170"/>
      <c r="H32" s="171"/>
      <c r="I32" s="163"/>
      <c r="J32" s="146"/>
      <c r="K32" s="163"/>
      <c r="L32" s="146"/>
      <c r="M32" s="163">
        <v>42870</v>
      </c>
      <c r="N32" s="146">
        <v>21</v>
      </c>
      <c r="O32" s="163">
        <f>M32+N32</f>
        <v>42891</v>
      </c>
      <c r="P32" s="146"/>
      <c r="Q32" s="163">
        <v>42926</v>
      </c>
      <c r="R32" s="146"/>
      <c r="S32" s="163">
        <v>42926</v>
      </c>
      <c r="T32" s="146"/>
      <c r="U32" s="163">
        <v>42944</v>
      </c>
      <c r="V32" s="146"/>
      <c r="W32" s="163">
        <v>42969</v>
      </c>
      <c r="X32" s="146"/>
      <c r="Y32" s="163">
        <v>42970</v>
      </c>
      <c r="Z32" s="146">
        <v>120</v>
      </c>
      <c r="AA32" s="163">
        <f>Y32+Z32</f>
        <v>43090</v>
      </c>
      <c r="AB32" s="146"/>
    </row>
    <row r="33" spans="1:28" s="351" customFormat="1" ht="15.75" customHeight="1">
      <c r="A33" s="343"/>
      <c r="B33" s="344"/>
      <c r="C33" s="372"/>
      <c r="D33" s="373"/>
      <c r="E33" s="345"/>
      <c r="F33" s="346"/>
      <c r="G33" s="347"/>
      <c r="H33" s="348"/>
      <c r="I33" s="349"/>
      <c r="J33" s="350"/>
      <c r="K33" s="349"/>
      <c r="L33" s="350"/>
      <c r="M33" s="349"/>
      <c r="N33" s="350"/>
      <c r="O33" s="349"/>
      <c r="P33" s="350"/>
      <c r="Q33" s="349"/>
      <c r="R33" s="350"/>
      <c r="S33" s="349"/>
      <c r="T33" s="350"/>
      <c r="U33" s="349"/>
      <c r="V33" s="350"/>
      <c r="W33" s="349"/>
      <c r="X33" s="350"/>
      <c r="Y33" s="349"/>
      <c r="Z33" s="350"/>
      <c r="AA33" s="349"/>
      <c r="AB33" s="350"/>
    </row>
    <row r="34" spans="1:28" s="6" customFormat="1" ht="83.25" customHeight="1">
      <c r="A34" s="63" t="s">
        <v>154</v>
      </c>
      <c r="B34" s="16" t="s">
        <v>7</v>
      </c>
      <c r="C34" s="45" t="s">
        <v>237</v>
      </c>
      <c r="D34" s="127" t="s">
        <v>240</v>
      </c>
      <c r="E34" s="35" t="s">
        <v>35</v>
      </c>
      <c r="F34" s="38"/>
      <c r="G34" s="20" t="s">
        <v>50</v>
      </c>
      <c r="H34" s="21" t="s">
        <v>44</v>
      </c>
      <c r="I34" s="135">
        <v>42901</v>
      </c>
      <c r="J34" s="146">
        <v>0</v>
      </c>
      <c r="K34" s="135">
        <f>I34+J34</f>
        <v>42901</v>
      </c>
      <c r="L34" s="146">
        <v>0</v>
      </c>
      <c r="M34" s="135">
        <f>K34+L34</f>
        <v>42901</v>
      </c>
      <c r="N34" s="146">
        <v>21</v>
      </c>
      <c r="O34" s="135">
        <f>M34+N34</f>
        <v>42922</v>
      </c>
      <c r="P34" s="146">
        <v>5</v>
      </c>
      <c r="Q34" s="135">
        <f>O34+P34</f>
        <v>42927</v>
      </c>
      <c r="R34" s="146">
        <v>14</v>
      </c>
      <c r="S34" s="135">
        <f>Q34+R34</f>
        <v>42941</v>
      </c>
      <c r="T34" s="146">
        <v>2</v>
      </c>
      <c r="U34" s="135">
        <f>S34+T34</f>
        <v>42943</v>
      </c>
      <c r="V34" s="146">
        <v>30</v>
      </c>
      <c r="W34" s="135">
        <f>U34+V34</f>
        <v>42973</v>
      </c>
      <c r="X34" s="146">
        <v>0</v>
      </c>
      <c r="Y34" s="135">
        <f>W34+X34</f>
        <v>42973</v>
      </c>
      <c r="Z34" s="146">
        <v>120</v>
      </c>
      <c r="AA34" s="135">
        <f>Y34+Z34</f>
        <v>43093</v>
      </c>
      <c r="AB34" s="33">
        <v>1</v>
      </c>
    </row>
    <row r="35" spans="1:28" s="195" customFormat="1" ht="25.5" customHeight="1">
      <c r="A35" s="191"/>
      <c r="B35" s="167" t="s">
        <v>0</v>
      </c>
      <c r="C35" s="374"/>
      <c r="D35" s="375"/>
      <c r="E35" s="188"/>
      <c r="F35" s="80"/>
      <c r="G35" s="170"/>
      <c r="H35" s="171"/>
      <c r="I35" s="163"/>
      <c r="J35" s="146"/>
      <c r="K35" s="163"/>
      <c r="L35" s="146"/>
      <c r="M35" s="163">
        <f>O35-N35</f>
        <v>42893</v>
      </c>
      <c r="N35" s="146">
        <v>21</v>
      </c>
      <c r="O35" s="163">
        <v>42914</v>
      </c>
      <c r="P35" s="146"/>
      <c r="Q35" s="163">
        <v>42933</v>
      </c>
      <c r="R35" s="146"/>
      <c r="S35" s="163">
        <v>42933</v>
      </c>
      <c r="T35" s="146"/>
      <c r="U35" s="163">
        <v>42944</v>
      </c>
      <c r="V35" s="146"/>
      <c r="W35" s="163">
        <v>42969</v>
      </c>
      <c r="X35" s="146"/>
      <c r="Y35" s="163">
        <v>42970</v>
      </c>
      <c r="Z35" s="146">
        <v>120</v>
      </c>
      <c r="AA35" s="163">
        <f>Y35+Z35</f>
        <v>43090</v>
      </c>
      <c r="AB35" s="146"/>
    </row>
    <row r="36" spans="1:28" s="351" customFormat="1" ht="25.5" customHeight="1">
      <c r="A36" s="343"/>
      <c r="B36" s="344"/>
      <c r="C36" s="376"/>
      <c r="D36" s="377"/>
      <c r="E36" s="345"/>
      <c r="F36" s="346"/>
      <c r="G36" s="347"/>
      <c r="H36" s="348"/>
      <c r="I36" s="349"/>
      <c r="J36" s="350"/>
      <c r="K36" s="349"/>
      <c r="L36" s="350"/>
      <c r="M36" s="349"/>
      <c r="N36" s="350"/>
      <c r="O36" s="349"/>
      <c r="P36" s="350"/>
      <c r="Q36" s="349"/>
      <c r="R36" s="350"/>
      <c r="S36" s="349"/>
      <c r="T36" s="350"/>
      <c r="U36" s="349"/>
      <c r="V36" s="350"/>
      <c r="W36" s="349"/>
      <c r="X36" s="350"/>
      <c r="Y36" s="349"/>
      <c r="Z36" s="350"/>
      <c r="AA36" s="349"/>
      <c r="AB36" s="350"/>
    </row>
    <row r="37" spans="1:28" s="6" customFormat="1" ht="61.5" customHeight="1">
      <c r="A37" s="63" t="s">
        <v>155</v>
      </c>
      <c r="B37" s="16" t="s">
        <v>7</v>
      </c>
      <c r="C37" s="45" t="s">
        <v>238</v>
      </c>
      <c r="D37" s="127" t="s">
        <v>241</v>
      </c>
      <c r="E37" s="35" t="s">
        <v>35</v>
      </c>
      <c r="F37" s="38"/>
      <c r="G37" s="20" t="s">
        <v>50</v>
      </c>
      <c r="H37" s="21" t="s">
        <v>44</v>
      </c>
      <c r="I37" s="135">
        <v>42858</v>
      </c>
      <c r="J37" s="146">
        <v>0</v>
      </c>
      <c r="K37" s="135">
        <f>I37+J37</f>
        <v>42858</v>
      </c>
      <c r="L37" s="146">
        <v>0</v>
      </c>
      <c r="M37" s="135">
        <f>K37+L37</f>
        <v>42858</v>
      </c>
      <c r="N37" s="146">
        <v>21</v>
      </c>
      <c r="O37" s="135">
        <f aca="true" t="shared" si="2" ref="O37:O44">M37+N37</f>
        <v>42879</v>
      </c>
      <c r="P37" s="146">
        <v>5</v>
      </c>
      <c r="Q37" s="135">
        <f>O37+P37</f>
        <v>42884</v>
      </c>
      <c r="R37" s="146">
        <v>14</v>
      </c>
      <c r="S37" s="135">
        <f>Q37+R37</f>
        <v>42898</v>
      </c>
      <c r="T37" s="146">
        <v>2</v>
      </c>
      <c r="U37" s="135">
        <f>S37+T37</f>
        <v>42900</v>
      </c>
      <c r="V37" s="146">
        <v>30</v>
      </c>
      <c r="W37" s="135">
        <f>U37+V37</f>
        <v>42930</v>
      </c>
      <c r="X37" s="146">
        <v>0</v>
      </c>
      <c r="Y37" s="135">
        <f>W37+X37</f>
        <v>42930</v>
      </c>
      <c r="Z37" s="146">
        <v>120</v>
      </c>
      <c r="AA37" s="135">
        <f>Y37+Z37</f>
        <v>43050</v>
      </c>
      <c r="AB37" s="33">
        <v>1</v>
      </c>
    </row>
    <row r="38" spans="1:28" s="195" customFormat="1" ht="15.75" customHeight="1">
      <c r="A38" s="191"/>
      <c r="B38" s="167" t="s">
        <v>0</v>
      </c>
      <c r="C38" s="371"/>
      <c r="D38" s="193"/>
      <c r="E38" s="188"/>
      <c r="F38" s="80"/>
      <c r="G38" s="170"/>
      <c r="H38" s="171"/>
      <c r="I38" s="163"/>
      <c r="J38" s="146"/>
      <c r="K38" s="163"/>
      <c r="L38" s="146"/>
      <c r="M38" s="163">
        <v>42877</v>
      </c>
      <c r="N38" s="146">
        <v>21</v>
      </c>
      <c r="O38" s="163">
        <f t="shared" si="2"/>
        <v>42898</v>
      </c>
      <c r="P38" s="146"/>
      <c r="Q38" s="163">
        <v>42926</v>
      </c>
      <c r="R38" s="146"/>
      <c r="S38" s="163">
        <v>42926</v>
      </c>
      <c r="T38" s="146"/>
      <c r="U38" s="163">
        <v>42944</v>
      </c>
      <c r="V38" s="146"/>
      <c r="W38" s="163">
        <v>42969</v>
      </c>
      <c r="X38" s="146"/>
      <c r="Y38" s="163">
        <v>42970</v>
      </c>
      <c r="Z38" s="146">
        <v>120</v>
      </c>
      <c r="AA38" s="163">
        <f>Y38+Z38</f>
        <v>43090</v>
      </c>
      <c r="AB38" s="146"/>
    </row>
    <row r="39" spans="1:28" s="361" customFormat="1" ht="15.75" customHeight="1">
      <c r="A39" s="354"/>
      <c r="B39" s="354"/>
      <c r="C39" s="46"/>
      <c r="D39" s="355"/>
      <c r="E39" s="355"/>
      <c r="F39" s="356"/>
      <c r="G39" s="357"/>
      <c r="H39" s="358"/>
      <c r="I39" s="359"/>
      <c r="J39" s="360"/>
      <c r="K39" s="359"/>
      <c r="L39" s="360"/>
      <c r="M39" s="359"/>
      <c r="N39" s="360"/>
      <c r="O39" s="359"/>
      <c r="P39" s="360"/>
      <c r="Q39" s="359"/>
      <c r="R39" s="360"/>
      <c r="S39" s="359"/>
      <c r="T39" s="360"/>
      <c r="U39" s="359"/>
      <c r="V39" s="360"/>
      <c r="W39" s="359"/>
      <c r="X39" s="360"/>
      <c r="Y39" s="359"/>
      <c r="Z39" s="360"/>
      <c r="AA39" s="359"/>
      <c r="AB39" s="360"/>
    </row>
    <row r="40" spans="1:28" s="6" customFormat="1" ht="60" customHeight="1">
      <c r="A40" s="63" t="s">
        <v>235</v>
      </c>
      <c r="B40" s="16" t="s">
        <v>7</v>
      </c>
      <c r="C40" s="378" t="s">
        <v>255</v>
      </c>
      <c r="D40" s="20" t="s">
        <v>259</v>
      </c>
      <c r="E40" s="35" t="s">
        <v>35</v>
      </c>
      <c r="F40" s="29"/>
      <c r="G40" s="20" t="s">
        <v>50</v>
      </c>
      <c r="H40" s="21" t="s">
        <v>44</v>
      </c>
      <c r="I40" s="135">
        <v>42931</v>
      </c>
      <c r="J40" s="146">
        <v>0</v>
      </c>
      <c r="K40" s="135">
        <f>I40+J40</f>
        <v>42931</v>
      </c>
      <c r="L40" s="146">
        <v>0</v>
      </c>
      <c r="M40" s="135">
        <f>K40+L40</f>
        <v>42931</v>
      </c>
      <c r="N40" s="146">
        <v>21</v>
      </c>
      <c r="O40" s="135">
        <f t="shared" si="2"/>
        <v>42952</v>
      </c>
      <c r="P40" s="146">
        <v>5</v>
      </c>
      <c r="Q40" s="135">
        <f>O40+P40</f>
        <v>42957</v>
      </c>
      <c r="R40" s="146">
        <v>14</v>
      </c>
      <c r="S40" s="135">
        <f>Q40+R40</f>
        <v>42971</v>
      </c>
      <c r="T40" s="146">
        <v>2</v>
      </c>
      <c r="U40" s="135">
        <f>S40+T40</f>
        <v>42973</v>
      </c>
      <c r="V40" s="146">
        <v>30</v>
      </c>
      <c r="W40" s="135">
        <f>U40+V40</f>
        <v>43003</v>
      </c>
      <c r="X40" s="146">
        <v>0</v>
      </c>
      <c r="Y40" s="135">
        <f>W40+X40</f>
        <v>43003</v>
      </c>
      <c r="Z40" s="146">
        <v>120</v>
      </c>
      <c r="AA40" s="135">
        <f>Y40+Z40</f>
        <v>43123</v>
      </c>
      <c r="AB40" s="33">
        <v>1</v>
      </c>
    </row>
    <row r="41" spans="1:28" s="195" customFormat="1" ht="16.5" customHeight="1">
      <c r="A41" s="220"/>
      <c r="B41" s="167" t="s">
        <v>0</v>
      </c>
      <c r="C41" s="132"/>
      <c r="D41" s="221"/>
      <c r="E41" s="224"/>
      <c r="F41" s="223"/>
      <c r="G41" s="221"/>
      <c r="H41" s="212"/>
      <c r="I41" s="163"/>
      <c r="J41" s="146"/>
      <c r="K41" s="163"/>
      <c r="L41" s="146"/>
      <c r="M41" s="163">
        <v>42964</v>
      </c>
      <c r="N41" s="146">
        <v>21</v>
      </c>
      <c r="O41" s="163">
        <f t="shared" si="2"/>
        <v>42985</v>
      </c>
      <c r="P41" s="146"/>
      <c r="Q41" s="163">
        <v>42996</v>
      </c>
      <c r="R41" s="146"/>
      <c r="S41" s="163">
        <v>42996</v>
      </c>
      <c r="T41" s="146"/>
      <c r="U41" s="163">
        <v>42997</v>
      </c>
      <c r="V41" s="146"/>
      <c r="W41" s="163">
        <v>43012</v>
      </c>
      <c r="X41" s="146"/>
      <c r="Y41" s="163">
        <v>43024</v>
      </c>
      <c r="Z41" s="146">
        <v>120</v>
      </c>
      <c r="AA41" s="163">
        <f>Y41+Z41</f>
        <v>43144</v>
      </c>
      <c r="AB41" s="146"/>
    </row>
    <row r="42" spans="1:28" s="195" customFormat="1" ht="16.5" customHeight="1">
      <c r="A42" s="220"/>
      <c r="B42" s="167"/>
      <c r="C42" s="132"/>
      <c r="D42" s="221"/>
      <c r="E42" s="224"/>
      <c r="F42" s="223"/>
      <c r="G42" s="221"/>
      <c r="H42" s="212"/>
      <c r="I42" s="163"/>
      <c r="J42" s="146"/>
      <c r="K42" s="163"/>
      <c r="L42" s="146"/>
      <c r="M42" s="163"/>
      <c r="N42" s="146"/>
      <c r="O42" s="163"/>
      <c r="P42" s="146"/>
      <c r="Q42" s="163"/>
      <c r="R42" s="146"/>
      <c r="S42" s="163"/>
      <c r="T42" s="146"/>
      <c r="U42" s="163"/>
      <c r="V42" s="146"/>
      <c r="W42" s="163"/>
      <c r="X42" s="146"/>
      <c r="Y42" s="163"/>
      <c r="Z42" s="146"/>
      <c r="AA42" s="163"/>
      <c r="AB42" s="146"/>
    </row>
    <row r="43" spans="1:28" s="6" customFormat="1" ht="60" customHeight="1">
      <c r="A43" s="63" t="s">
        <v>258</v>
      </c>
      <c r="B43" s="16"/>
      <c r="C43" s="378" t="s">
        <v>256</v>
      </c>
      <c r="D43" s="20" t="s">
        <v>257</v>
      </c>
      <c r="E43" s="35" t="s">
        <v>35</v>
      </c>
      <c r="F43" s="29"/>
      <c r="G43" s="20" t="s">
        <v>50</v>
      </c>
      <c r="H43" s="21" t="s">
        <v>44</v>
      </c>
      <c r="I43" s="135">
        <v>42913</v>
      </c>
      <c r="J43" s="146">
        <v>0</v>
      </c>
      <c r="K43" s="135">
        <f>I43+J43</f>
        <v>42913</v>
      </c>
      <c r="L43" s="146">
        <v>0</v>
      </c>
      <c r="M43" s="135">
        <f>K43+L43</f>
        <v>42913</v>
      </c>
      <c r="N43" s="146">
        <v>21</v>
      </c>
      <c r="O43" s="135">
        <f t="shared" si="2"/>
        <v>42934</v>
      </c>
      <c r="P43" s="146">
        <v>5</v>
      </c>
      <c r="Q43" s="135">
        <f>O43+P43</f>
        <v>42939</v>
      </c>
      <c r="R43" s="146">
        <v>14</v>
      </c>
      <c r="S43" s="135">
        <f>Q43+R43</f>
        <v>42953</v>
      </c>
      <c r="T43" s="146">
        <v>2</v>
      </c>
      <c r="U43" s="135">
        <f>S43+T43</f>
        <v>42955</v>
      </c>
      <c r="V43" s="146">
        <v>30</v>
      </c>
      <c r="W43" s="135">
        <f>U43+V43</f>
        <v>42985</v>
      </c>
      <c r="X43" s="146">
        <v>0</v>
      </c>
      <c r="Y43" s="135">
        <f>W43+X43</f>
        <v>42985</v>
      </c>
      <c r="Z43" s="146">
        <v>90</v>
      </c>
      <c r="AA43" s="135">
        <f>Y43+Z43</f>
        <v>43075</v>
      </c>
      <c r="AB43" s="33"/>
    </row>
    <row r="44" spans="1:28" s="195" customFormat="1" ht="25.5" customHeight="1">
      <c r="A44" s="220"/>
      <c r="B44" s="167" t="s">
        <v>0</v>
      </c>
      <c r="C44" s="132"/>
      <c r="D44" s="221"/>
      <c r="E44" s="222"/>
      <c r="F44" s="223"/>
      <c r="G44" s="221"/>
      <c r="H44" s="212"/>
      <c r="I44" s="163"/>
      <c r="J44" s="146"/>
      <c r="K44" s="163"/>
      <c r="L44" s="146"/>
      <c r="M44" s="163">
        <v>42927</v>
      </c>
      <c r="N44" s="146">
        <v>21</v>
      </c>
      <c r="O44" s="163">
        <f t="shared" si="2"/>
        <v>42948</v>
      </c>
      <c r="P44" s="146"/>
      <c r="Q44" s="163">
        <v>42964</v>
      </c>
      <c r="R44" s="146"/>
      <c r="S44" s="163">
        <v>42964</v>
      </c>
      <c r="T44" s="146"/>
      <c r="U44" s="163">
        <v>42968</v>
      </c>
      <c r="V44" s="146"/>
      <c r="W44" s="163">
        <v>42990</v>
      </c>
      <c r="X44" s="146"/>
      <c r="Y44" s="163">
        <v>42991</v>
      </c>
      <c r="Z44" s="146">
        <v>90</v>
      </c>
      <c r="AA44" s="163">
        <f>Y44+Z44</f>
        <v>43081</v>
      </c>
      <c r="AB44" s="146"/>
    </row>
    <row r="45" spans="1:28" s="195" customFormat="1" ht="25.5" customHeight="1">
      <c r="A45" s="132"/>
      <c r="B45" s="167"/>
      <c r="C45" s="132"/>
      <c r="D45" s="170"/>
      <c r="E45" s="222"/>
      <c r="F45" s="223"/>
      <c r="G45" s="221"/>
      <c r="H45" s="212"/>
      <c r="I45" s="163"/>
      <c r="J45" s="146"/>
      <c r="K45" s="163"/>
      <c r="L45" s="146"/>
      <c r="M45" s="163"/>
      <c r="N45" s="146"/>
      <c r="O45" s="163"/>
      <c r="P45" s="146"/>
      <c r="Q45" s="163"/>
      <c r="R45" s="146"/>
      <c r="S45" s="163"/>
      <c r="T45" s="146"/>
      <c r="U45" s="163"/>
      <c r="V45" s="146"/>
      <c r="W45" s="163"/>
      <c r="X45" s="146"/>
      <c r="Y45" s="163"/>
      <c r="Z45" s="146"/>
      <c r="AA45" s="163"/>
      <c r="AB45" s="146"/>
    </row>
    <row r="46" spans="1:28" s="195" customFormat="1" ht="31.5" customHeight="1">
      <c r="A46" s="432"/>
      <c r="B46" s="433"/>
      <c r="C46" s="434"/>
      <c r="D46" s="321" t="s">
        <v>264</v>
      </c>
      <c r="E46" s="222"/>
      <c r="F46" s="223"/>
      <c r="G46" s="221"/>
      <c r="H46" s="212"/>
      <c r="I46" s="163"/>
      <c r="J46" s="146"/>
      <c r="K46" s="163"/>
      <c r="L46" s="146"/>
      <c r="M46" s="163"/>
      <c r="N46" s="146"/>
      <c r="O46" s="163"/>
      <c r="P46" s="146"/>
      <c r="Q46" s="163"/>
      <c r="R46" s="146"/>
      <c r="S46" s="163"/>
      <c r="T46" s="146"/>
      <c r="U46" s="163"/>
      <c r="V46" s="146"/>
      <c r="W46" s="163"/>
      <c r="X46" s="146"/>
      <c r="Y46" s="163"/>
      <c r="Z46" s="146"/>
      <c r="AA46" s="163"/>
      <c r="AB46" s="146"/>
    </row>
    <row r="47" spans="1:28" s="351" customFormat="1" ht="16.5" customHeight="1">
      <c r="A47" s="448"/>
      <c r="B47" s="449"/>
      <c r="C47" s="450"/>
      <c r="D47" s="451"/>
      <c r="E47" s="452"/>
      <c r="F47" s="453"/>
      <c r="G47" s="373"/>
      <c r="H47" s="454"/>
      <c r="I47" s="349"/>
      <c r="J47" s="350"/>
      <c r="K47" s="349"/>
      <c r="L47" s="350"/>
      <c r="M47" s="349"/>
      <c r="N47" s="350"/>
      <c r="O47" s="349"/>
      <c r="P47" s="350"/>
      <c r="Q47" s="349"/>
      <c r="R47" s="350"/>
      <c r="S47" s="349"/>
      <c r="T47" s="350"/>
      <c r="U47" s="349"/>
      <c r="V47" s="350"/>
      <c r="W47" s="349"/>
      <c r="X47" s="350"/>
      <c r="Y47" s="349"/>
      <c r="Z47" s="350"/>
      <c r="AA47" s="349"/>
      <c r="AB47" s="350"/>
    </row>
    <row r="48" spans="1:28" s="548" customFormat="1" ht="60" customHeight="1">
      <c r="A48" s="505" t="s">
        <v>282</v>
      </c>
      <c r="B48" s="506" t="s">
        <v>7</v>
      </c>
      <c r="C48" s="583" t="s">
        <v>281</v>
      </c>
      <c r="D48" s="497" t="s">
        <v>284</v>
      </c>
      <c r="E48" s="546" t="s">
        <v>35</v>
      </c>
      <c r="F48" s="547"/>
      <c r="G48" s="497" t="s">
        <v>50</v>
      </c>
      <c r="H48" s="498" t="s">
        <v>44</v>
      </c>
      <c r="I48" s="499">
        <v>43266</v>
      </c>
      <c r="J48" s="567">
        <v>0</v>
      </c>
      <c r="K48" s="499">
        <f>I48+J48</f>
        <v>43266</v>
      </c>
      <c r="L48" s="567">
        <v>0</v>
      </c>
      <c r="M48" s="499">
        <f>K48+L48</f>
        <v>43266</v>
      </c>
      <c r="N48" s="567">
        <v>21</v>
      </c>
      <c r="O48" s="499">
        <f>M48+N48</f>
        <v>43287</v>
      </c>
      <c r="P48" s="567">
        <v>5</v>
      </c>
      <c r="Q48" s="499">
        <f>O48+P48</f>
        <v>43292</v>
      </c>
      <c r="R48" s="567">
        <v>14</v>
      </c>
      <c r="S48" s="499">
        <f>Q48+R48</f>
        <v>43306</v>
      </c>
      <c r="T48" s="567">
        <v>2</v>
      </c>
      <c r="U48" s="499">
        <f>S48+T48</f>
        <v>43308</v>
      </c>
      <c r="V48" s="567">
        <v>30</v>
      </c>
      <c r="W48" s="499">
        <f>U48+V48</f>
        <v>43338</v>
      </c>
      <c r="X48" s="567">
        <v>0</v>
      </c>
      <c r="Y48" s="499">
        <f>W48+X48</f>
        <v>43338</v>
      </c>
      <c r="Z48" s="567">
        <v>120</v>
      </c>
      <c r="AA48" s="499">
        <f>Y48+Z48</f>
        <v>43458</v>
      </c>
      <c r="AB48" s="508">
        <v>1</v>
      </c>
    </row>
    <row r="49" spans="1:28" s="569" customFormat="1" ht="16.5" customHeight="1">
      <c r="A49" s="483"/>
      <c r="B49" s="484" t="s">
        <v>0</v>
      </c>
      <c r="C49" s="584"/>
      <c r="D49" s="489"/>
      <c r="E49" s="585"/>
      <c r="F49" s="586"/>
      <c r="G49" s="489"/>
      <c r="H49" s="478"/>
      <c r="I49" s="566"/>
      <c r="J49" s="567"/>
      <c r="K49" s="566"/>
      <c r="L49" s="567"/>
      <c r="M49" s="566"/>
      <c r="N49" s="567"/>
      <c r="O49" s="566"/>
      <c r="P49" s="567"/>
      <c r="Q49" s="566"/>
      <c r="R49" s="567"/>
      <c r="S49" s="566"/>
      <c r="T49" s="567"/>
      <c r="U49" s="566"/>
      <c r="V49" s="567"/>
      <c r="W49" s="566"/>
      <c r="X49" s="567"/>
      <c r="Y49" s="566"/>
      <c r="Z49" s="567"/>
      <c r="AA49" s="566"/>
      <c r="AB49" s="567"/>
    </row>
    <row r="50" spans="1:28" s="569" customFormat="1" ht="16.5" customHeight="1">
      <c r="A50" s="483"/>
      <c r="B50" s="484"/>
      <c r="C50" s="584"/>
      <c r="D50" s="489"/>
      <c r="E50" s="585"/>
      <c r="F50" s="586"/>
      <c r="G50" s="489"/>
      <c r="H50" s="478"/>
      <c r="I50" s="566"/>
      <c r="J50" s="567"/>
      <c r="K50" s="566"/>
      <c r="L50" s="567"/>
      <c r="M50" s="566"/>
      <c r="N50" s="567"/>
      <c r="O50" s="566"/>
      <c r="P50" s="567"/>
      <c r="Q50" s="566"/>
      <c r="R50" s="567"/>
      <c r="S50" s="566"/>
      <c r="T50" s="567"/>
      <c r="U50" s="566"/>
      <c r="V50" s="567"/>
      <c r="W50" s="566"/>
      <c r="X50" s="567"/>
      <c r="Y50" s="566"/>
      <c r="Z50" s="567"/>
      <c r="AA50" s="566"/>
      <c r="AB50" s="567"/>
    </row>
    <row r="51" spans="1:28" s="569" customFormat="1" ht="31.5" customHeight="1">
      <c r="A51" s="587"/>
      <c r="B51" s="588"/>
      <c r="C51" s="589"/>
      <c r="D51" s="590" t="s">
        <v>280</v>
      </c>
      <c r="E51" s="485"/>
      <c r="F51" s="586"/>
      <c r="G51" s="489"/>
      <c r="H51" s="478"/>
      <c r="I51" s="566"/>
      <c r="J51" s="567"/>
      <c r="K51" s="566"/>
      <c r="L51" s="567"/>
      <c r="M51" s="566"/>
      <c r="N51" s="567"/>
      <c r="O51" s="566"/>
      <c r="P51" s="567"/>
      <c r="Q51" s="566"/>
      <c r="R51" s="567"/>
      <c r="S51" s="566"/>
      <c r="T51" s="567"/>
      <c r="U51" s="566"/>
      <c r="V51" s="567"/>
      <c r="W51" s="566"/>
      <c r="X51" s="567"/>
      <c r="Y51" s="566"/>
      <c r="Z51" s="567"/>
      <c r="AA51" s="566"/>
      <c r="AB51" s="567"/>
    </row>
    <row r="52" spans="1:28" s="581" customFormat="1" ht="16.5" customHeight="1">
      <c r="A52" s="591"/>
      <c r="B52" s="592"/>
      <c r="C52" s="593"/>
      <c r="D52" s="594"/>
      <c r="E52" s="595"/>
      <c r="F52" s="596"/>
      <c r="G52" s="597"/>
      <c r="H52" s="598"/>
      <c r="I52" s="520"/>
      <c r="J52" s="599"/>
      <c r="K52" s="520"/>
      <c r="L52" s="599"/>
      <c r="M52" s="520"/>
      <c r="N52" s="599"/>
      <c r="O52" s="520"/>
      <c r="P52" s="599"/>
      <c r="Q52" s="520"/>
      <c r="R52" s="599"/>
      <c r="S52" s="520"/>
      <c r="T52" s="599"/>
      <c r="U52" s="520"/>
      <c r="V52" s="599"/>
      <c r="W52" s="520"/>
      <c r="X52" s="599"/>
      <c r="Y52" s="520"/>
      <c r="Z52" s="599"/>
      <c r="AA52" s="520"/>
      <c r="AB52" s="599"/>
    </row>
    <row r="53" spans="1:28" s="548" customFormat="1" ht="60" customHeight="1">
      <c r="A53" s="505" t="s">
        <v>283</v>
      </c>
      <c r="B53" s="506"/>
      <c r="C53" s="583" t="s">
        <v>285</v>
      </c>
      <c r="D53" s="497" t="s">
        <v>286</v>
      </c>
      <c r="E53" s="546" t="s">
        <v>35</v>
      </c>
      <c r="F53" s="547"/>
      <c r="G53" s="497" t="s">
        <v>50</v>
      </c>
      <c r="H53" s="498" t="s">
        <v>44</v>
      </c>
      <c r="I53" s="499">
        <v>43617</v>
      </c>
      <c r="J53" s="567">
        <v>0</v>
      </c>
      <c r="K53" s="499">
        <f>I53+J53</f>
        <v>43617</v>
      </c>
      <c r="L53" s="567">
        <v>0</v>
      </c>
      <c r="M53" s="499">
        <f>K53+L53</f>
        <v>43617</v>
      </c>
      <c r="N53" s="567">
        <v>21</v>
      </c>
      <c r="O53" s="499">
        <f>M53+N53</f>
        <v>43638</v>
      </c>
      <c r="P53" s="567">
        <v>5</v>
      </c>
      <c r="Q53" s="499">
        <f>O53+P53</f>
        <v>43643</v>
      </c>
      <c r="R53" s="567">
        <v>14</v>
      </c>
      <c r="S53" s="499">
        <f>Q53+R53</f>
        <v>43657</v>
      </c>
      <c r="T53" s="567">
        <v>2</v>
      </c>
      <c r="U53" s="499">
        <f>S53+T53</f>
        <v>43659</v>
      </c>
      <c r="V53" s="567">
        <v>30</v>
      </c>
      <c r="W53" s="499">
        <f>U53+V53</f>
        <v>43689</v>
      </c>
      <c r="X53" s="567">
        <v>0</v>
      </c>
      <c r="Y53" s="499">
        <f>W53+X53</f>
        <v>43689</v>
      </c>
      <c r="Z53" s="567">
        <v>90</v>
      </c>
      <c r="AA53" s="499">
        <f>Y53+Z53</f>
        <v>43779</v>
      </c>
      <c r="AB53" s="508"/>
    </row>
    <row r="54" spans="1:28" s="569" customFormat="1" ht="19.5" customHeight="1">
      <c r="A54" s="483"/>
      <c r="B54" s="484" t="s">
        <v>0</v>
      </c>
      <c r="C54" s="584"/>
      <c r="D54" s="489"/>
      <c r="E54" s="485"/>
      <c r="F54" s="586"/>
      <c r="G54" s="489"/>
      <c r="H54" s="478"/>
      <c r="I54" s="566"/>
      <c r="J54" s="567"/>
      <c r="K54" s="566"/>
      <c r="L54" s="567"/>
      <c r="M54" s="566"/>
      <c r="N54" s="567"/>
      <c r="O54" s="566"/>
      <c r="P54" s="567"/>
      <c r="Q54" s="566"/>
      <c r="R54" s="567"/>
      <c r="S54" s="566"/>
      <c r="T54" s="567"/>
      <c r="U54" s="566"/>
      <c r="V54" s="567"/>
      <c r="W54" s="566"/>
      <c r="X54" s="567"/>
      <c r="Y54" s="566"/>
      <c r="Z54" s="567"/>
      <c r="AA54" s="566"/>
      <c r="AB54" s="567"/>
    </row>
    <row r="55" spans="1:28" s="569" customFormat="1" ht="18.75" customHeight="1">
      <c r="A55" s="584"/>
      <c r="B55" s="484"/>
      <c r="C55" s="584"/>
      <c r="D55" s="513"/>
      <c r="E55" s="485"/>
      <c r="F55" s="586"/>
      <c r="G55" s="489"/>
      <c r="H55" s="478"/>
      <c r="I55" s="566"/>
      <c r="J55" s="567"/>
      <c r="K55" s="566"/>
      <c r="L55" s="567"/>
      <c r="M55" s="566"/>
      <c r="N55" s="567"/>
      <c r="O55" s="566"/>
      <c r="P55" s="567"/>
      <c r="Q55" s="566"/>
      <c r="R55" s="567"/>
      <c r="S55" s="566"/>
      <c r="T55" s="567"/>
      <c r="U55" s="566"/>
      <c r="V55" s="567"/>
      <c r="W55" s="566"/>
      <c r="X55" s="567"/>
      <c r="Y55" s="566"/>
      <c r="Z55" s="567"/>
      <c r="AA55" s="566"/>
      <c r="AB55" s="567"/>
    </row>
    <row r="56" spans="1:28" s="569" customFormat="1" ht="31.5" customHeight="1">
      <c r="A56" s="587"/>
      <c r="B56" s="588"/>
      <c r="C56" s="589"/>
      <c r="D56" s="590" t="s">
        <v>296</v>
      </c>
      <c r="E56" s="485"/>
      <c r="F56" s="586"/>
      <c r="G56" s="489"/>
      <c r="H56" s="478"/>
      <c r="I56" s="566"/>
      <c r="J56" s="567"/>
      <c r="K56" s="566"/>
      <c r="L56" s="567"/>
      <c r="M56" s="566"/>
      <c r="N56" s="567"/>
      <c r="O56" s="566"/>
      <c r="P56" s="567"/>
      <c r="Q56" s="566"/>
      <c r="R56" s="567"/>
      <c r="S56" s="566"/>
      <c r="T56" s="567"/>
      <c r="U56" s="566"/>
      <c r="V56" s="567"/>
      <c r="W56" s="566"/>
      <c r="X56" s="567"/>
      <c r="Y56" s="566"/>
      <c r="Z56" s="567"/>
      <c r="AA56" s="566"/>
      <c r="AB56" s="567"/>
    </row>
    <row r="57" spans="1:28" s="569" customFormat="1" ht="31.5" customHeight="1">
      <c r="A57" s="587"/>
      <c r="B57" s="588"/>
      <c r="C57" s="589"/>
      <c r="D57" s="600"/>
      <c r="E57" s="485"/>
      <c r="F57" s="586"/>
      <c r="G57" s="489"/>
      <c r="H57" s="478"/>
      <c r="I57" s="566"/>
      <c r="J57" s="567"/>
      <c r="K57" s="566"/>
      <c r="L57" s="567"/>
      <c r="M57" s="566"/>
      <c r="N57" s="567"/>
      <c r="O57" s="566"/>
      <c r="P57" s="567"/>
      <c r="Q57" s="566"/>
      <c r="R57" s="567"/>
      <c r="S57" s="566"/>
      <c r="T57" s="567"/>
      <c r="U57" s="566"/>
      <c r="V57" s="567"/>
      <c r="W57" s="566"/>
      <c r="X57" s="567"/>
      <c r="Y57" s="566"/>
      <c r="Z57" s="567"/>
      <c r="AA57" s="566"/>
      <c r="AB57" s="567"/>
    </row>
    <row r="58" spans="1:28" s="351" customFormat="1" ht="16.5" customHeight="1">
      <c r="A58" s="448"/>
      <c r="B58" s="449"/>
      <c r="C58" s="450"/>
      <c r="D58" s="451"/>
      <c r="E58" s="452"/>
      <c r="F58" s="453"/>
      <c r="G58" s="373"/>
      <c r="H58" s="454"/>
      <c r="I58" s="349"/>
      <c r="J58" s="350"/>
      <c r="K58" s="349"/>
      <c r="L58" s="350"/>
      <c r="M58" s="349"/>
      <c r="N58" s="350"/>
      <c r="O58" s="349"/>
      <c r="P58" s="350"/>
      <c r="Q58" s="349"/>
      <c r="R58" s="350"/>
      <c r="S58" s="349"/>
      <c r="T58" s="350"/>
      <c r="U58" s="349"/>
      <c r="V58" s="350"/>
      <c r="W58" s="349"/>
      <c r="X58" s="350"/>
      <c r="Y58" s="349"/>
      <c r="Z58" s="350"/>
      <c r="AA58" s="349"/>
      <c r="AB58" s="350"/>
    </row>
    <row r="59" spans="1:28" s="6" customFormat="1" ht="42" customHeight="1">
      <c r="A59" s="650" t="s">
        <v>87</v>
      </c>
      <c r="B59" s="651"/>
      <c r="C59" s="651"/>
      <c r="D59" s="652"/>
      <c r="E59" s="65"/>
      <c r="F59" s="66"/>
      <c r="G59" s="609"/>
      <c r="H59" s="21"/>
      <c r="I59" s="135"/>
      <c r="J59" s="33"/>
      <c r="K59" s="135"/>
      <c r="L59" s="33"/>
      <c r="M59" s="135"/>
      <c r="N59" s="33"/>
      <c r="O59" s="135"/>
      <c r="P59" s="33"/>
      <c r="Q59" s="135"/>
      <c r="R59" s="33"/>
      <c r="S59" s="135"/>
      <c r="T59" s="33"/>
      <c r="U59" s="135"/>
      <c r="V59" s="33"/>
      <c r="W59" s="135"/>
      <c r="X59" s="33"/>
      <c r="Y59" s="135"/>
      <c r="Z59" s="33"/>
      <c r="AA59" s="135"/>
      <c r="AB59" s="33"/>
    </row>
    <row r="60" spans="1:28" s="6" customFormat="1" ht="23.25" customHeight="1">
      <c r="A60" s="96"/>
      <c r="B60" s="97"/>
      <c r="C60" s="97"/>
      <c r="D60" s="98" t="s">
        <v>97</v>
      </c>
      <c r="E60" s="99"/>
      <c r="F60" s="80"/>
      <c r="G60" s="20"/>
      <c r="H60" s="21"/>
      <c r="I60" s="135"/>
      <c r="J60" s="33"/>
      <c r="K60" s="135"/>
      <c r="L60" s="33"/>
      <c r="M60" s="135"/>
      <c r="N60" s="33"/>
      <c r="O60" s="135"/>
      <c r="P60" s="33"/>
      <c r="Q60" s="135"/>
      <c r="R60" s="33"/>
      <c r="S60" s="135"/>
      <c r="T60" s="33"/>
      <c r="U60" s="135"/>
      <c r="V60" s="33"/>
      <c r="W60" s="135"/>
      <c r="X60" s="33"/>
      <c r="Y60" s="135"/>
      <c r="Z60" s="33"/>
      <c r="AA60" s="135"/>
      <c r="AB60" s="33"/>
    </row>
    <row r="61" spans="1:28" s="6" customFormat="1" ht="23.25" customHeight="1">
      <c r="A61" s="96"/>
      <c r="B61" s="97"/>
      <c r="C61" s="97"/>
      <c r="D61" s="98" t="s">
        <v>90</v>
      </c>
      <c r="E61" s="99"/>
      <c r="F61" s="80"/>
      <c r="G61" s="20"/>
      <c r="H61" s="21"/>
      <c r="I61" s="135"/>
      <c r="J61" s="33"/>
      <c r="K61" s="135"/>
      <c r="L61" s="33"/>
      <c r="M61" s="135"/>
      <c r="N61" s="33"/>
      <c r="O61" s="135"/>
      <c r="P61" s="33"/>
      <c r="Q61" s="135"/>
      <c r="R61" s="33"/>
      <c r="S61" s="135"/>
      <c r="T61" s="33"/>
      <c r="U61" s="135"/>
      <c r="V61" s="33"/>
      <c r="W61" s="135"/>
      <c r="X61" s="33"/>
      <c r="Y61" s="135"/>
      <c r="Z61" s="33"/>
      <c r="AA61" s="135"/>
      <c r="AB61" s="33"/>
    </row>
    <row r="62" spans="1:28" s="6" customFormat="1" ht="23.25" customHeight="1">
      <c r="A62" s="96"/>
      <c r="B62" s="97"/>
      <c r="C62" s="97"/>
      <c r="D62" s="98"/>
      <c r="E62" s="99"/>
      <c r="F62" s="80"/>
      <c r="G62" s="20"/>
      <c r="H62" s="21"/>
      <c r="I62" s="135"/>
      <c r="J62" s="33"/>
      <c r="K62" s="135"/>
      <c r="L62" s="33"/>
      <c r="M62" s="135"/>
      <c r="N62" s="33"/>
      <c r="O62" s="135"/>
      <c r="P62" s="33"/>
      <c r="Q62" s="135"/>
      <c r="R62" s="33"/>
      <c r="S62" s="135"/>
      <c r="T62" s="33"/>
      <c r="U62" s="135"/>
      <c r="V62" s="33"/>
      <c r="W62" s="135"/>
      <c r="X62" s="33"/>
      <c r="Y62" s="135"/>
      <c r="Z62" s="33"/>
      <c r="AA62" s="135"/>
      <c r="AB62" s="33"/>
    </row>
    <row r="63" spans="1:28" s="7" customFormat="1" ht="24.75" customHeight="1">
      <c r="A63" s="17"/>
      <c r="B63" s="17"/>
      <c r="C63" s="18" t="s">
        <v>138</v>
      </c>
      <c r="D63" s="17"/>
      <c r="E63" s="17"/>
      <c r="F63" s="19"/>
      <c r="G63" s="20"/>
      <c r="H63" s="21"/>
      <c r="I63" s="135"/>
      <c r="J63" s="23"/>
      <c r="K63" s="139"/>
      <c r="L63" s="23"/>
      <c r="M63" s="140"/>
      <c r="N63" s="23"/>
      <c r="O63" s="139"/>
      <c r="P63" s="23"/>
      <c r="Q63" s="139"/>
      <c r="R63" s="23"/>
      <c r="S63" s="139"/>
      <c r="T63" s="23"/>
      <c r="U63" s="139"/>
      <c r="V63" s="23"/>
      <c r="W63" s="139"/>
      <c r="X63" s="23"/>
      <c r="Y63" s="139"/>
      <c r="Z63" s="23"/>
      <c r="AA63" s="134"/>
      <c r="AB63" s="23"/>
    </row>
    <row r="64" spans="1:28" s="236" customFormat="1" ht="114" customHeight="1">
      <c r="A64" s="226" t="s">
        <v>150</v>
      </c>
      <c r="B64" s="226"/>
      <c r="C64" s="265" t="s">
        <v>201</v>
      </c>
      <c r="D64" s="226"/>
      <c r="E64" s="229" t="s">
        <v>189</v>
      </c>
      <c r="F64" s="230"/>
      <c r="G64" s="231" t="s">
        <v>139</v>
      </c>
      <c r="H64" s="324" t="s">
        <v>44</v>
      </c>
      <c r="I64" s="233">
        <v>42405</v>
      </c>
      <c r="J64" s="234">
        <v>2</v>
      </c>
      <c r="K64" s="233">
        <f>I64+J64</f>
        <v>42407</v>
      </c>
      <c r="L64" s="234">
        <v>3</v>
      </c>
      <c r="M64" s="233">
        <f>K64+L64</f>
        <v>42410</v>
      </c>
      <c r="N64" s="234">
        <v>14</v>
      </c>
      <c r="O64" s="233">
        <f>M64+N64</f>
        <v>42424</v>
      </c>
      <c r="P64" s="234">
        <v>1</v>
      </c>
      <c r="Q64" s="233">
        <f>O64+P64</f>
        <v>42425</v>
      </c>
      <c r="R64" s="234">
        <v>3</v>
      </c>
      <c r="S64" s="233">
        <f>Q64+R64</f>
        <v>42428</v>
      </c>
      <c r="T64" s="234">
        <v>0</v>
      </c>
      <c r="U64" s="233">
        <f>S64+T64</f>
        <v>42428</v>
      </c>
      <c r="V64" s="234">
        <v>0</v>
      </c>
      <c r="W64" s="233">
        <f>U64+V64</f>
        <v>42428</v>
      </c>
      <c r="X64" s="234">
        <v>0</v>
      </c>
      <c r="Y64" s="233">
        <f>W64+X64</f>
        <v>42428</v>
      </c>
      <c r="Z64" s="234">
        <v>20</v>
      </c>
      <c r="AA64" s="233">
        <f>Y64+Z64</f>
        <v>42448</v>
      </c>
      <c r="AB64" s="234">
        <v>1</v>
      </c>
    </row>
    <row r="65" spans="1:28" s="335" customFormat="1" ht="24.75" customHeight="1">
      <c r="A65" s="325"/>
      <c r="B65" s="326" t="s">
        <v>0</v>
      </c>
      <c r="C65" s="325"/>
      <c r="D65" s="325"/>
      <c r="E65" s="327"/>
      <c r="F65" s="328"/>
      <c r="G65" s="329"/>
      <c r="H65" s="324"/>
      <c r="I65" s="330"/>
      <c r="J65" s="331"/>
      <c r="K65" s="332" t="s">
        <v>164</v>
      </c>
      <c r="L65" s="331"/>
      <c r="M65" s="332" t="s">
        <v>169</v>
      </c>
      <c r="N65" s="331"/>
      <c r="O65" s="333">
        <v>42403</v>
      </c>
      <c r="P65" s="331"/>
      <c r="Q65" s="333">
        <v>42403</v>
      </c>
      <c r="R65" s="331"/>
      <c r="S65" s="333" t="s">
        <v>190</v>
      </c>
      <c r="T65" s="331"/>
      <c r="U65" s="333">
        <v>42405</v>
      </c>
      <c r="V65" s="331"/>
      <c r="W65" s="333">
        <v>42408</v>
      </c>
      <c r="X65" s="331"/>
      <c r="Y65" s="333">
        <v>42408</v>
      </c>
      <c r="Z65" s="331">
        <f>45+60</f>
        <v>105</v>
      </c>
      <c r="AA65" s="334">
        <f>Y65+Z65</f>
        <v>42513</v>
      </c>
      <c r="AB65" s="331"/>
    </row>
    <row r="66" spans="1:28" s="335" customFormat="1" ht="24.75" customHeight="1">
      <c r="A66" s="325"/>
      <c r="B66" s="326"/>
      <c r="C66" s="325"/>
      <c r="D66" s="325"/>
      <c r="E66" s="327"/>
      <c r="F66" s="328"/>
      <c r="G66" s="329"/>
      <c r="H66" s="324"/>
      <c r="I66" s="330"/>
      <c r="J66" s="331"/>
      <c r="K66" s="332"/>
      <c r="L66" s="331"/>
      <c r="M66" s="332"/>
      <c r="N66" s="331"/>
      <c r="O66" s="333"/>
      <c r="P66" s="331"/>
      <c r="Q66" s="333"/>
      <c r="R66" s="331"/>
      <c r="S66" s="333"/>
      <c r="T66" s="331"/>
      <c r="U66" s="333"/>
      <c r="V66" s="331"/>
      <c r="W66" s="333"/>
      <c r="X66" s="331"/>
      <c r="Y66" s="333"/>
      <c r="Z66" s="331"/>
      <c r="AA66" s="334"/>
      <c r="AB66" s="331"/>
    </row>
    <row r="67" spans="1:28" s="236" customFormat="1" ht="103.5" customHeight="1">
      <c r="A67" s="226" t="s">
        <v>151</v>
      </c>
      <c r="B67" s="237"/>
      <c r="C67" s="265" t="s">
        <v>202</v>
      </c>
      <c r="D67" s="226"/>
      <c r="E67" s="229" t="s">
        <v>189</v>
      </c>
      <c r="F67" s="230"/>
      <c r="G67" s="231" t="s">
        <v>139</v>
      </c>
      <c r="H67" s="324" t="s">
        <v>44</v>
      </c>
      <c r="I67" s="233">
        <v>42405</v>
      </c>
      <c r="J67" s="234">
        <v>2</v>
      </c>
      <c r="K67" s="233">
        <f>I67+J67</f>
        <v>42407</v>
      </c>
      <c r="L67" s="234">
        <v>3</v>
      </c>
      <c r="M67" s="233">
        <f>K67+L67</f>
        <v>42410</v>
      </c>
      <c r="N67" s="234">
        <v>14</v>
      </c>
      <c r="O67" s="233">
        <f>M67+N67</f>
        <v>42424</v>
      </c>
      <c r="P67" s="234">
        <v>1</v>
      </c>
      <c r="Q67" s="233">
        <f>O67+P67</f>
        <v>42425</v>
      </c>
      <c r="R67" s="234">
        <v>3</v>
      </c>
      <c r="S67" s="233">
        <f>Q67+R67</f>
        <v>42428</v>
      </c>
      <c r="T67" s="234">
        <v>0</v>
      </c>
      <c r="U67" s="233">
        <f>S67+T67</f>
        <v>42428</v>
      </c>
      <c r="V67" s="234">
        <v>0</v>
      </c>
      <c r="W67" s="233">
        <f>U67+V67</f>
        <v>42428</v>
      </c>
      <c r="X67" s="234">
        <v>0</v>
      </c>
      <c r="Y67" s="233">
        <f>W67+X67</f>
        <v>42428</v>
      </c>
      <c r="Z67" s="234">
        <v>20</v>
      </c>
      <c r="AA67" s="233">
        <f>Y67+Z67</f>
        <v>42448</v>
      </c>
      <c r="AB67" s="234">
        <v>1</v>
      </c>
    </row>
    <row r="68" spans="1:28" s="247" customFormat="1" ht="29.25" customHeight="1">
      <c r="A68" s="239"/>
      <c r="B68" s="240" t="s">
        <v>0</v>
      </c>
      <c r="C68" s="336"/>
      <c r="D68" s="239"/>
      <c r="E68" s="242"/>
      <c r="F68" s="243"/>
      <c r="G68" s="242"/>
      <c r="H68" s="244"/>
      <c r="I68" s="245"/>
      <c r="J68" s="246"/>
      <c r="K68" s="263" t="s">
        <v>164</v>
      </c>
      <c r="L68" s="263"/>
      <c r="M68" s="263" t="s">
        <v>169</v>
      </c>
      <c r="N68" s="246"/>
      <c r="O68" s="263">
        <v>42403</v>
      </c>
      <c r="P68" s="262"/>
      <c r="Q68" s="263">
        <v>42403</v>
      </c>
      <c r="R68" s="246"/>
      <c r="S68" s="245" t="s">
        <v>190</v>
      </c>
      <c r="T68" s="246"/>
      <c r="U68" s="245">
        <v>42405</v>
      </c>
      <c r="V68" s="246"/>
      <c r="W68" s="245">
        <v>42408</v>
      </c>
      <c r="X68" s="246"/>
      <c r="Y68" s="245">
        <v>42408</v>
      </c>
      <c r="Z68" s="246">
        <f>45+60</f>
        <v>105</v>
      </c>
      <c r="AA68" s="245">
        <f>Y68+Z68</f>
        <v>42513</v>
      </c>
      <c r="AB68" s="246"/>
    </row>
    <row r="69" spans="1:28" s="247" customFormat="1" ht="29.25" customHeight="1">
      <c r="A69" s="239"/>
      <c r="B69" s="240"/>
      <c r="C69" s="336"/>
      <c r="D69" s="239"/>
      <c r="E69" s="242"/>
      <c r="F69" s="243"/>
      <c r="G69" s="242"/>
      <c r="H69" s="244"/>
      <c r="I69" s="245"/>
      <c r="J69" s="246"/>
      <c r="K69" s="263"/>
      <c r="L69" s="263"/>
      <c r="M69" s="263"/>
      <c r="N69" s="246"/>
      <c r="O69" s="263"/>
      <c r="P69" s="262"/>
      <c r="Q69" s="263"/>
      <c r="R69" s="246"/>
      <c r="S69" s="245"/>
      <c r="T69" s="246"/>
      <c r="U69" s="245"/>
      <c r="V69" s="246"/>
      <c r="W69" s="245"/>
      <c r="X69" s="246"/>
      <c r="Y69" s="245"/>
      <c r="Z69" s="246"/>
      <c r="AA69" s="245"/>
      <c r="AB69" s="246"/>
    </row>
    <row r="70" spans="1:28" s="236" customFormat="1" ht="121.5" customHeight="1">
      <c r="A70" s="226" t="s">
        <v>187</v>
      </c>
      <c r="B70" s="237"/>
      <c r="C70" s="265" t="s">
        <v>242</v>
      </c>
      <c r="D70" s="226"/>
      <c r="E70" s="229" t="s">
        <v>189</v>
      </c>
      <c r="F70" s="230"/>
      <c r="G70" s="231" t="s">
        <v>139</v>
      </c>
      <c r="H70" s="232" t="s">
        <v>44</v>
      </c>
      <c r="I70" s="233">
        <v>42750</v>
      </c>
      <c r="J70" s="234">
        <v>0</v>
      </c>
      <c r="K70" s="233">
        <f>I70+J70</f>
        <v>42750</v>
      </c>
      <c r="L70" s="234">
        <v>0</v>
      </c>
      <c r="M70" s="233">
        <f>K70+L70</f>
        <v>42750</v>
      </c>
      <c r="N70" s="234">
        <v>7</v>
      </c>
      <c r="O70" s="233">
        <f>M70+N70</f>
        <v>42757</v>
      </c>
      <c r="P70" s="234">
        <v>1</v>
      </c>
      <c r="Q70" s="233">
        <f>O70+P70</f>
        <v>42758</v>
      </c>
      <c r="R70" s="234">
        <v>3</v>
      </c>
      <c r="S70" s="233">
        <f>Q70+R70</f>
        <v>42761</v>
      </c>
      <c r="T70" s="234">
        <v>0</v>
      </c>
      <c r="U70" s="233">
        <f>S70+T70</f>
        <v>42761</v>
      </c>
      <c r="V70" s="234">
        <v>0</v>
      </c>
      <c r="W70" s="233">
        <f>U70+V70</f>
        <v>42761</v>
      </c>
      <c r="X70" s="234">
        <v>0</v>
      </c>
      <c r="Y70" s="233">
        <f>W70+X70</f>
        <v>42761</v>
      </c>
      <c r="Z70" s="234">
        <v>30</v>
      </c>
      <c r="AA70" s="233">
        <f>Y70+Z70</f>
        <v>42791</v>
      </c>
      <c r="AB70" s="234">
        <v>1</v>
      </c>
    </row>
    <row r="71" spans="1:28" s="335" customFormat="1" ht="29.25" customHeight="1">
      <c r="A71" s="325"/>
      <c r="B71" s="326" t="s">
        <v>0</v>
      </c>
      <c r="C71" s="337"/>
      <c r="D71" s="325"/>
      <c r="E71" s="327"/>
      <c r="F71" s="328"/>
      <c r="G71" s="329"/>
      <c r="H71" s="268"/>
      <c r="I71" s="330">
        <v>42758</v>
      </c>
      <c r="J71" s="238">
        <v>0</v>
      </c>
      <c r="K71" s="330">
        <f>I71+J71</f>
        <v>42758</v>
      </c>
      <c r="L71" s="238">
        <v>0</v>
      </c>
      <c r="M71" s="330">
        <f>K71+L71</f>
        <v>42758</v>
      </c>
      <c r="N71" s="238">
        <v>7</v>
      </c>
      <c r="O71" s="330">
        <f>M71+N71</f>
        <v>42765</v>
      </c>
      <c r="P71" s="238">
        <v>2</v>
      </c>
      <c r="Q71" s="330">
        <f>O71+P71</f>
        <v>42767</v>
      </c>
      <c r="R71" s="238">
        <v>0</v>
      </c>
      <c r="S71" s="330">
        <f>Q71+R71</f>
        <v>42767</v>
      </c>
      <c r="T71" s="238">
        <v>0</v>
      </c>
      <c r="U71" s="330">
        <f>S71+T71</f>
        <v>42767</v>
      </c>
      <c r="V71" s="238">
        <v>0</v>
      </c>
      <c r="W71" s="330">
        <v>42782</v>
      </c>
      <c r="X71" s="238">
        <v>0</v>
      </c>
      <c r="Y71" s="330">
        <f>W71+X71</f>
        <v>42782</v>
      </c>
      <c r="Z71" s="238">
        <v>30</v>
      </c>
      <c r="AA71" s="330">
        <f>Y71+Z71</f>
        <v>42812</v>
      </c>
      <c r="AB71" s="238">
        <v>1</v>
      </c>
    </row>
    <row r="72" spans="1:28" s="236" customFormat="1" ht="29.25" customHeight="1">
      <c r="A72" s="226"/>
      <c r="B72" s="237"/>
      <c r="C72" s="265"/>
      <c r="D72" s="226"/>
      <c r="E72" s="229"/>
      <c r="F72" s="230"/>
      <c r="G72" s="231"/>
      <c r="H72" s="232"/>
      <c r="I72" s="233"/>
      <c r="J72" s="234"/>
      <c r="K72" s="233"/>
      <c r="L72" s="234"/>
      <c r="M72" s="233"/>
      <c r="N72" s="234"/>
      <c r="O72" s="233"/>
      <c r="P72" s="234"/>
      <c r="Q72" s="233"/>
      <c r="R72" s="234"/>
      <c r="S72" s="233"/>
      <c r="T72" s="234"/>
      <c r="U72" s="233"/>
      <c r="V72" s="234"/>
      <c r="W72" s="233"/>
      <c r="X72" s="234"/>
      <c r="Y72" s="233"/>
      <c r="Z72" s="234"/>
      <c r="AA72" s="233"/>
      <c r="AB72" s="234"/>
    </row>
    <row r="73" spans="1:28" s="236" customFormat="1" ht="100.5" customHeight="1">
      <c r="A73" s="226" t="s">
        <v>188</v>
      </c>
      <c r="B73" s="237"/>
      <c r="C73" s="265" t="s">
        <v>243</v>
      </c>
      <c r="D73" s="226"/>
      <c r="E73" s="229" t="s">
        <v>189</v>
      </c>
      <c r="F73" s="230"/>
      <c r="G73" s="231" t="s">
        <v>139</v>
      </c>
      <c r="H73" s="232" t="s">
        <v>44</v>
      </c>
      <c r="I73" s="233">
        <v>42750</v>
      </c>
      <c r="J73" s="234">
        <v>0</v>
      </c>
      <c r="K73" s="233">
        <f>I73+J73</f>
        <v>42750</v>
      </c>
      <c r="L73" s="234">
        <v>0</v>
      </c>
      <c r="M73" s="233">
        <f>K73+L73</f>
        <v>42750</v>
      </c>
      <c r="N73" s="234">
        <v>7</v>
      </c>
      <c r="O73" s="233">
        <f>M73+N73</f>
        <v>42757</v>
      </c>
      <c r="P73" s="234">
        <v>1</v>
      </c>
      <c r="Q73" s="233">
        <f>O73+P73</f>
        <v>42758</v>
      </c>
      <c r="R73" s="234">
        <v>3</v>
      </c>
      <c r="S73" s="233">
        <f>Q73+R73</f>
        <v>42761</v>
      </c>
      <c r="T73" s="234">
        <v>0</v>
      </c>
      <c r="U73" s="233">
        <f>S73+T73</f>
        <v>42761</v>
      </c>
      <c r="V73" s="234">
        <v>0</v>
      </c>
      <c r="W73" s="233">
        <f>U73+V73</f>
        <v>42761</v>
      </c>
      <c r="X73" s="234">
        <v>0</v>
      </c>
      <c r="Y73" s="233">
        <f>W73+X73</f>
        <v>42761</v>
      </c>
      <c r="Z73" s="234">
        <v>30</v>
      </c>
      <c r="AA73" s="233">
        <f>Y73+Z73</f>
        <v>42791</v>
      </c>
      <c r="AB73" s="234">
        <v>1</v>
      </c>
    </row>
    <row r="74" spans="1:28" s="335" customFormat="1" ht="24.75" customHeight="1">
      <c r="A74" s="325"/>
      <c r="B74" s="326" t="s">
        <v>0</v>
      </c>
      <c r="C74" s="325"/>
      <c r="D74" s="325"/>
      <c r="E74" s="327"/>
      <c r="F74" s="328"/>
      <c r="G74" s="329"/>
      <c r="H74" s="268"/>
      <c r="I74" s="330">
        <v>42758</v>
      </c>
      <c r="J74" s="238">
        <v>0</v>
      </c>
      <c r="K74" s="330">
        <f>I74+J74</f>
        <v>42758</v>
      </c>
      <c r="L74" s="238">
        <v>0</v>
      </c>
      <c r="M74" s="330">
        <f>K74+L74</f>
        <v>42758</v>
      </c>
      <c r="N74" s="238">
        <v>7</v>
      </c>
      <c r="O74" s="330">
        <f>M74+N74</f>
        <v>42765</v>
      </c>
      <c r="P74" s="238">
        <v>2</v>
      </c>
      <c r="Q74" s="330">
        <f>O74+P74</f>
        <v>42767</v>
      </c>
      <c r="R74" s="238">
        <v>0</v>
      </c>
      <c r="S74" s="330">
        <f>Q74+R74</f>
        <v>42767</v>
      </c>
      <c r="T74" s="238">
        <v>0</v>
      </c>
      <c r="U74" s="330">
        <f>S74+T74</f>
        <v>42767</v>
      </c>
      <c r="V74" s="238">
        <v>0</v>
      </c>
      <c r="W74" s="330">
        <v>42782</v>
      </c>
      <c r="X74" s="238">
        <v>0</v>
      </c>
      <c r="Y74" s="330">
        <f>W74+X74</f>
        <v>42782</v>
      </c>
      <c r="Z74" s="238">
        <v>30</v>
      </c>
      <c r="AA74" s="330">
        <f>Y74+Z74</f>
        <v>42812</v>
      </c>
      <c r="AB74" s="238">
        <v>1</v>
      </c>
    </row>
    <row r="75" spans="1:28" s="236" customFormat="1" ht="24.75" customHeight="1">
      <c r="A75" s="226"/>
      <c r="B75" s="237"/>
      <c r="C75" s="226"/>
      <c r="D75" s="226"/>
      <c r="E75" s="229"/>
      <c r="F75" s="230"/>
      <c r="G75" s="231"/>
      <c r="H75" s="232"/>
      <c r="I75" s="233"/>
      <c r="J75" s="234"/>
      <c r="K75" s="233"/>
      <c r="L75" s="234"/>
      <c r="M75" s="233"/>
      <c r="N75" s="234"/>
      <c r="O75" s="233"/>
      <c r="P75" s="234"/>
      <c r="Q75" s="233"/>
      <c r="R75" s="234"/>
      <c r="S75" s="233"/>
      <c r="T75" s="234"/>
      <c r="U75" s="233"/>
      <c r="V75" s="234"/>
      <c r="W75" s="233"/>
      <c r="X75" s="234"/>
      <c r="Y75" s="233"/>
      <c r="Z75" s="234"/>
      <c r="AA75" s="233"/>
      <c r="AB75" s="234"/>
    </row>
    <row r="76" spans="1:28" s="236" customFormat="1" ht="67.5" customHeight="1">
      <c r="A76" s="226" t="s">
        <v>204</v>
      </c>
      <c r="B76" s="226"/>
      <c r="C76" s="265" t="s">
        <v>203</v>
      </c>
      <c r="D76" s="226"/>
      <c r="E76" s="229" t="s">
        <v>189</v>
      </c>
      <c r="F76" s="230"/>
      <c r="G76" s="231" t="s">
        <v>139</v>
      </c>
      <c r="H76" s="324" t="s">
        <v>44</v>
      </c>
      <c r="I76" s="233">
        <v>42410</v>
      </c>
      <c r="J76" s="234">
        <v>8</v>
      </c>
      <c r="K76" s="233">
        <f>I76+J76</f>
        <v>42418</v>
      </c>
      <c r="L76" s="234">
        <v>3</v>
      </c>
      <c r="M76" s="233">
        <v>42422</v>
      </c>
      <c r="N76" s="234">
        <v>14</v>
      </c>
      <c r="O76" s="233">
        <v>42422</v>
      </c>
      <c r="P76" s="234">
        <v>1</v>
      </c>
      <c r="Q76" s="233">
        <v>42422</v>
      </c>
      <c r="R76" s="234">
        <v>3</v>
      </c>
      <c r="S76" s="233" t="s">
        <v>190</v>
      </c>
      <c r="T76" s="234">
        <v>0</v>
      </c>
      <c r="U76" s="233">
        <v>42436</v>
      </c>
      <c r="V76" s="234">
        <v>0</v>
      </c>
      <c r="W76" s="233">
        <v>42437</v>
      </c>
      <c r="X76" s="234">
        <v>0</v>
      </c>
      <c r="Y76" s="233">
        <f>W76+X76</f>
        <v>42437</v>
      </c>
      <c r="Z76" s="234">
        <v>30</v>
      </c>
      <c r="AA76" s="233">
        <f>Y76+Z76</f>
        <v>42467</v>
      </c>
      <c r="AB76" s="234">
        <v>1</v>
      </c>
    </row>
    <row r="77" spans="1:28" s="335" customFormat="1" ht="24.75" customHeight="1">
      <c r="A77" s="325"/>
      <c r="B77" s="326" t="s">
        <v>0</v>
      </c>
      <c r="C77" s="325"/>
      <c r="D77" s="325"/>
      <c r="E77" s="327"/>
      <c r="F77" s="328"/>
      <c r="G77" s="329"/>
      <c r="H77" s="268"/>
      <c r="I77" s="330">
        <v>42410</v>
      </c>
      <c r="J77" s="238">
        <v>8</v>
      </c>
      <c r="K77" s="330">
        <f>I77+J77</f>
        <v>42418</v>
      </c>
      <c r="L77" s="238">
        <v>3</v>
      </c>
      <c r="M77" s="330">
        <v>42422</v>
      </c>
      <c r="N77" s="238">
        <v>14</v>
      </c>
      <c r="O77" s="330">
        <v>42422</v>
      </c>
      <c r="P77" s="238">
        <v>1</v>
      </c>
      <c r="Q77" s="330">
        <v>42422</v>
      </c>
      <c r="R77" s="238">
        <v>3</v>
      </c>
      <c r="S77" s="330" t="s">
        <v>190</v>
      </c>
      <c r="T77" s="238">
        <v>0</v>
      </c>
      <c r="U77" s="330">
        <v>42436</v>
      </c>
      <c r="V77" s="238">
        <v>0</v>
      </c>
      <c r="W77" s="330">
        <v>42437</v>
      </c>
      <c r="X77" s="238">
        <v>0</v>
      </c>
      <c r="Y77" s="330">
        <f>W77+X77</f>
        <v>42437</v>
      </c>
      <c r="Z77" s="238">
        <v>30</v>
      </c>
      <c r="AA77" s="330">
        <f>Y77+Z77</f>
        <v>42467</v>
      </c>
      <c r="AB77" s="238">
        <v>1</v>
      </c>
    </row>
    <row r="78" spans="1:28" s="335" customFormat="1" ht="24.75" customHeight="1">
      <c r="A78" s="325"/>
      <c r="B78" s="326"/>
      <c r="C78" s="338"/>
      <c r="D78" s="339"/>
      <c r="E78" s="327"/>
      <c r="F78" s="328"/>
      <c r="G78" s="329"/>
      <c r="H78" s="268"/>
      <c r="I78" s="330"/>
      <c r="J78" s="238"/>
      <c r="K78" s="330"/>
      <c r="L78" s="238"/>
      <c r="M78" s="330"/>
      <c r="N78" s="238"/>
      <c r="O78" s="330"/>
      <c r="P78" s="238"/>
      <c r="Q78" s="330"/>
      <c r="R78" s="238"/>
      <c r="S78" s="330"/>
      <c r="T78" s="238"/>
      <c r="U78" s="330"/>
      <c r="V78" s="238"/>
      <c r="W78" s="330"/>
      <c r="X78" s="238"/>
      <c r="Y78" s="330"/>
      <c r="Z78" s="238"/>
      <c r="AA78" s="330"/>
      <c r="AB78" s="238"/>
    </row>
    <row r="79" spans="1:28" s="7" customFormat="1" ht="114" customHeight="1">
      <c r="A79" s="63" t="s">
        <v>267</v>
      </c>
      <c r="B79" s="63"/>
      <c r="C79" s="45" t="s">
        <v>265</v>
      </c>
      <c r="D79" s="63"/>
      <c r="E79" s="17" t="s">
        <v>189</v>
      </c>
      <c r="F79" s="19"/>
      <c r="G79" s="20" t="s">
        <v>139</v>
      </c>
      <c r="H79" s="456" t="s">
        <v>44</v>
      </c>
      <c r="I79" s="135">
        <v>42989</v>
      </c>
      <c r="J79" s="33">
        <v>0</v>
      </c>
      <c r="K79" s="135">
        <f>I79+J79</f>
        <v>42989</v>
      </c>
      <c r="L79" s="33">
        <v>0</v>
      </c>
      <c r="M79" s="135">
        <f>K79+L79</f>
        <v>42989</v>
      </c>
      <c r="N79" s="33">
        <v>14</v>
      </c>
      <c r="O79" s="135">
        <f>M79+N79</f>
        <v>43003</v>
      </c>
      <c r="P79" s="33">
        <v>1</v>
      </c>
      <c r="Q79" s="135">
        <f>O79+P79</f>
        <v>43004</v>
      </c>
      <c r="R79" s="33">
        <v>3</v>
      </c>
      <c r="S79" s="135">
        <f>Q79+R79</f>
        <v>43007</v>
      </c>
      <c r="T79" s="33">
        <v>0</v>
      </c>
      <c r="U79" s="135">
        <f>S79+T79</f>
        <v>43007</v>
      </c>
      <c r="V79" s="33">
        <v>0</v>
      </c>
      <c r="W79" s="135">
        <f>U79+V79</f>
        <v>43007</v>
      </c>
      <c r="X79" s="33">
        <v>0</v>
      </c>
      <c r="Y79" s="135">
        <f>W79+X79</f>
        <v>43007</v>
      </c>
      <c r="Z79" s="33">
        <v>20</v>
      </c>
      <c r="AA79" s="135">
        <f>Y79+Z79</f>
        <v>43027</v>
      </c>
      <c r="AB79" s="33">
        <v>1</v>
      </c>
    </row>
    <row r="80" spans="1:28" s="172" customFormat="1" ht="24.75" customHeight="1">
      <c r="A80" s="132"/>
      <c r="B80" s="326" t="s">
        <v>0</v>
      </c>
      <c r="C80" s="132"/>
      <c r="D80" s="132"/>
      <c r="E80" s="168"/>
      <c r="F80" s="169"/>
      <c r="G80" s="170"/>
      <c r="H80" s="171"/>
      <c r="I80" s="163">
        <v>42989</v>
      </c>
      <c r="J80" s="457">
        <v>0</v>
      </c>
      <c r="K80" s="458">
        <f>I80+J80</f>
        <v>42989</v>
      </c>
      <c r="L80" s="457">
        <v>0</v>
      </c>
      <c r="M80" s="458">
        <v>42989</v>
      </c>
      <c r="N80" s="457">
        <v>7</v>
      </c>
      <c r="O80" s="459">
        <f>M80+N80</f>
        <v>42996</v>
      </c>
      <c r="P80" s="457">
        <v>7</v>
      </c>
      <c r="Q80" s="459">
        <f>O80+P80</f>
        <v>43003</v>
      </c>
      <c r="R80" s="457">
        <v>0</v>
      </c>
      <c r="S80" s="459">
        <f>Q80+R80</f>
        <v>43003</v>
      </c>
      <c r="T80" s="457">
        <v>0</v>
      </c>
      <c r="U80" s="459">
        <v>43003</v>
      </c>
      <c r="V80" s="457">
        <v>0</v>
      </c>
      <c r="W80" s="459">
        <f>U80+V80</f>
        <v>43003</v>
      </c>
      <c r="X80" s="457">
        <v>0</v>
      </c>
      <c r="Y80" s="459">
        <f>W80+X80</f>
        <v>43003</v>
      </c>
      <c r="Z80" s="457">
        <v>60</v>
      </c>
      <c r="AA80" s="460">
        <f>Y80+Z80</f>
        <v>43063</v>
      </c>
      <c r="AB80" s="457"/>
    </row>
    <row r="81" spans="1:28" s="172" customFormat="1" ht="24.75" customHeight="1">
      <c r="A81" s="132"/>
      <c r="B81" s="167"/>
      <c r="C81" s="132"/>
      <c r="D81" s="132"/>
      <c r="E81" s="168"/>
      <c r="F81" s="169"/>
      <c r="G81" s="170"/>
      <c r="H81" s="456"/>
      <c r="I81" s="163"/>
      <c r="J81" s="457"/>
      <c r="K81" s="458"/>
      <c r="L81" s="457"/>
      <c r="M81" s="458"/>
      <c r="N81" s="457"/>
      <c r="O81" s="459"/>
      <c r="P81" s="457"/>
      <c r="Q81" s="459"/>
      <c r="R81" s="457"/>
      <c r="S81" s="459"/>
      <c r="T81" s="457"/>
      <c r="U81" s="459"/>
      <c r="V81" s="457"/>
      <c r="W81" s="459"/>
      <c r="X81" s="457"/>
      <c r="Y81" s="459"/>
      <c r="Z81" s="457"/>
      <c r="AA81" s="460"/>
      <c r="AB81" s="457"/>
    </row>
    <row r="82" spans="1:28" s="7" customFormat="1" ht="166.5" customHeight="1">
      <c r="A82" s="63" t="s">
        <v>268</v>
      </c>
      <c r="B82" s="15"/>
      <c r="C82" s="45" t="s">
        <v>266</v>
      </c>
      <c r="D82" s="63"/>
      <c r="E82" s="17" t="s">
        <v>189</v>
      </c>
      <c r="F82" s="19"/>
      <c r="G82" s="20" t="s">
        <v>139</v>
      </c>
      <c r="H82" s="456" t="s">
        <v>44</v>
      </c>
      <c r="I82" s="135">
        <v>42989</v>
      </c>
      <c r="J82" s="33">
        <v>0</v>
      </c>
      <c r="K82" s="135">
        <f>I82+J82</f>
        <v>42989</v>
      </c>
      <c r="L82" s="33">
        <v>0</v>
      </c>
      <c r="M82" s="135">
        <f>K82+L82</f>
        <v>42989</v>
      </c>
      <c r="N82" s="33">
        <v>14</v>
      </c>
      <c r="O82" s="135">
        <f>M82+N82</f>
        <v>43003</v>
      </c>
      <c r="P82" s="33">
        <v>1</v>
      </c>
      <c r="Q82" s="135">
        <f>O82+P82</f>
        <v>43004</v>
      </c>
      <c r="R82" s="33">
        <v>3</v>
      </c>
      <c r="S82" s="135">
        <f>Q82+R82</f>
        <v>43007</v>
      </c>
      <c r="T82" s="33">
        <v>0</v>
      </c>
      <c r="U82" s="135">
        <f>S82+T82</f>
        <v>43007</v>
      </c>
      <c r="V82" s="33">
        <v>0</v>
      </c>
      <c r="W82" s="135">
        <f>U82+V82</f>
        <v>43007</v>
      </c>
      <c r="X82" s="33">
        <v>0</v>
      </c>
      <c r="Y82" s="135">
        <f>W82+X82</f>
        <v>43007</v>
      </c>
      <c r="Z82" s="33">
        <v>20</v>
      </c>
      <c r="AA82" s="135">
        <f>Y82+Z82</f>
        <v>43027</v>
      </c>
      <c r="AB82" s="33">
        <v>1</v>
      </c>
    </row>
    <row r="83" spans="1:28" s="172" customFormat="1" ht="24.75" customHeight="1">
      <c r="A83" s="132"/>
      <c r="B83" s="326" t="s">
        <v>0</v>
      </c>
      <c r="C83" s="132"/>
      <c r="D83" s="132"/>
      <c r="E83" s="168"/>
      <c r="F83" s="169"/>
      <c r="G83" s="170"/>
      <c r="H83" s="171"/>
      <c r="I83" s="163">
        <v>42989</v>
      </c>
      <c r="J83" s="457">
        <v>0</v>
      </c>
      <c r="K83" s="458">
        <f>I83+J83</f>
        <v>42989</v>
      </c>
      <c r="L83" s="457">
        <v>0</v>
      </c>
      <c r="M83" s="458">
        <v>42989</v>
      </c>
      <c r="N83" s="457">
        <v>7</v>
      </c>
      <c r="O83" s="459">
        <f>M83+N83</f>
        <v>42996</v>
      </c>
      <c r="P83" s="457">
        <v>7</v>
      </c>
      <c r="Q83" s="459">
        <f>O83+P83</f>
        <v>43003</v>
      </c>
      <c r="R83" s="457">
        <v>0</v>
      </c>
      <c r="S83" s="459">
        <f>Q83+R83</f>
        <v>43003</v>
      </c>
      <c r="T83" s="457">
        <v>0</v>
      </c>
      <c r="U83" s="459">
        <v>43003</v>
      </c>
      <c r="V83" s="457">
        <v>0</v>
      </c>
      <c r="W83" s="459">
        <f>U83+V83</f>
        <v>43003</v>
      </c>
      <c r="X83" s="457">
        <v>0</v>
      </c>
      <c r="Y83" s="459">
        <f>W83+X83</f>
        <v>43003</v>
      </c>
      <c r="Z83" s="457">
        <v>60</v>
      </c>
      <c r="AA83" s="460">
        <f>Y83+Z83</f>
        <v>43063</v>
      </c>
      <c r="AB83" s="457"/>
    </row>
    <row r="84" spans="1:28" s="182" customFormat="1" ht="29.25" customHeight="1">
      <c r="A84" s="174"/>
      <c r="B84" s="175"/>
      <c r="C84" s="461"/>
      <c r="D84" s="174"/>
      <c r="E84" s="176"/>
      <c r="F84" s="177"/>
      <c r="G84" s="176"/>
      <c r="H84" s="173"/>
      <c r="I84" s="181"/>
      <c r="J84" s="178"/>
      <c r="K84" s="179"/>
      <c r="L84" s="179"/>
      <c r="M84" s="179"/>
      <c r="N84" s="178"/>
      <c r="O84" s="179"/>
      <c r="P84" s="180"/>
      <c r="Q84" s="179"/>
      <c r="R84" s="178"/>
      <c r="S84" s="181"/>
      <c r="T84" s="178"/>
      <c r="U84" s="181"/>
      <c r="V84" s="178"/>
      <c r="W84" s="181"/>
      <c r="X84" s="178"/>
      <c r="Y84" s="181"/>
      <c r="Z84" s="178"/>
      <c r="AA84" s="181"/>
      <c r="AB84" s="178"/>
    </row>
    <row r="85" spans="1:28" s="482" customFormat="1" ht="166.5" customHeight="1">
      <c r="A85" s="505" t="s">
        <v>287</v>
      </c>
      <c r="B85" s="550"/>
      <c r="C85" s="544" t="s">
        <v>288</v>
      </c>
      <c r="D85" s="505"/>
      <c r="E85" s="494" t="s">
        <v>189</v>
      </c>
      <c r="F85" s="496"/>
      <c r="G85" s="497" t="s">
        <v>139</v>
      </c>
      <c r="H85" s="601" t="s">
        <v>44</v>
      </c>
      <c r="I85" s="499">
        <v>43111</v>
      </c>
      <c r="J85" s="508">
        <v>0</v>
      </c>
      <c r="K85" s="499">
        <f>I85+J85</f>
        <v>43111</v>
      </c>
      <c r="L85" s="508">
        <v>0</v>
      </c>
      <c r="M85" s="499">
        <f>K85+L85</f>
        <v>43111</v>
      </c>
      <c r="N85" s="508">
        <v>14</v>
      </c>
      <c r="O85" s="499">
        <f>M85+N85</f>
        <v>43125</v>
      </c>
      <c r="P85" s="508">
        <v>1</v>
      </c>
      <c r="Q85" s="499">
        <f>O85+P85</f>
        <v>43126</v>
      </c>
      <c r="R85" s="508">
        <v>3</v>
      </c>
      <c r="S85" s="499">
        <f>Q85+R85</f>
        <v>43129</v>
      </c>
      <c r="T85" s="508">
        <v>0</v>
      </c>
      <c r="U85" s="499">
        <f>S85+T85</f>
        <v>43129</v>
      </c>
      <c r="V85" s="508">
        <v>0</v>
      </c>
      <c r="W85" s="499">
        <f>U85+V85</f>
        <v>43129</v>
      </c>
      <c r="X85" s="508">
        <v>0</v>
      </c>
      <c r="Y85" s="499">
        <f>W85+X85</f>
        <v>43129</v>
      </c>
      <c r="Z85" s="508">
        <v>30</v>
      </c>
      <c r="AA85" s="499">
        <f>Y85+Z85</f>
        <v>43159</v>
      </c>
      <c r="AB85" s="508">
        <v>1</v>
      </c>
    </row>
    <row r="86" spans="1:28" s="493" customFormat="1" ht="24.75" customHeight="1">
      <c r="A86" s="584"/>
      <c r="B86" s="484" t="s">
        <v>0</v>
      </c>
      <c r="C86" s="584"/>
      <c r="D86" s="584"/>
      <c r="E86" s="510"/>
      <c r="F86" s="512"/>
      <c r="G86" s="513"/>
      <c r="H86" s="507"/>
      <c r="I86" s="566"/>
      <c r="J86" s="602"/>
      <c r="K86" s="603"/>
      <c r="L86" s="602"/>
      <c r="M86" s="603"/>
      <c r="N86" s="602"/>
      <c r="O86" s="604"/>
      <c r="P86" s="602"/>
      <c r="Q86" s="604"/>
      <c r="R86" s="602"/>
      <c r="S86" s="604"/>
      <c r="T86" s="602"/>
      <c r="U86" s="604"/>
      <c r="V86" s="602"/>
      <c r="W86" s="604"/>
      <c r="X86" s="602"/>
      <c r="Y86" s="604"/>
      <c r="Z86" s="602"/>
      <c r="AA86" s="605"/>
      <c r="AB86" s="602"/>
    </row>
    <row r="87" spans="1:28" s="608" customFormat="1" ht="29.25" customHeight="1">
      <c r="A87" s="606"/>
      <c r="B87" s="535"/>
      <c r="C87" s="607"/>
      <c r="D87" s="606"/>
      <c r="E87" s="534"/>
      <c r="F87" s="537"/>
      <c r="G87" s="534"/>
      <c r="H87" s="538"/>
      <c r="I87" s="539"/>
      <c r="J87" s="540"/>
      <c r="K87" s="542"/>
      <c r="L87" s="542"/>
      <c r="M87" s="542"/>
      <c r="N87" s="540"/>
      <c r="O87" s="542"/>
      <c r="P87" s="541"/>
      <c r="Q87" s="542"/>
      <c r="R87" s="540"/>
      <c r="S87" s="539"/>
      <c r="T87" s="540"/>
      <c r="U87" s="539"/>
      <c r="V87" s="540"/>
      <c r="W87" s="539"/>
      <c r="X87" s="540"/>
      <c r="Y87" s="539"/>
      <c r="Z87" s="540"/>
      <c r="AA87" s="539"/>
      <c r="AB87" s="540"/>
    </row>
    <row r="88" spans="1:28" s="6" customFormat="1" ht="37.5" customHeight="1">
      <c r="A88" s="160"/>
      <c r="B88" s="161"/>
      <c r="C88" s="656" t="s">
        <v>148</v>
      </c>
      <c r="D88" s="657"/>
      <c r="E88" s="58"/>
      <c r="F88" s="162"/>
      <c r="G88" s="20"/>
      <c r="H88" s="21"/>
      <c r="I88" s="135"/>
      <c r="J88" s="33"/>
      <c r="K88" s="135"/>
      <c r="L88" s="33"/>
      <c r="M88" s="135"/>
      <c r="N88" s="33"/>
      <c r="O88" s="135"/>
      <c r="P88" s="33"/>
      <c r="Q88" s="135"/>
      <c r="R88" s="33"/>
      <c r="S88" s="135"/>
      <c r="T88" s="33"/>
      <c r="U88" s="135"/>
      <c r="V88" s="33"/>
      <c r="W88" s="135"/>
      <c r="X88" s="33"/>
      <c r="Y88" s="135"/>
      <c r="Z88" s="33"/>
      <c r="AA88" s="135"/>
      <c r="AB88" s="33">
        <v>1</v>
      </c>
    </row>
    <row r="89" spans="1:28" s="7" customFormat="1" ht="24.75" customHeight="1">
      <c r="A89" s="63"/>
      <c r="B89" s="15"/>
      <c r="C89" s="63"/>
      <c r="D89" s="98" t="s">
        <v>97</v>
      </c>
      <c r="E89" s="99"/>
      <c r="F89" s="80"/>
      <c r="G89" s="20"/>
      <c r="H89" s="21"/>
      <c r="I89" s="135"/>
      <c r="J89" s="23"/>
      <c r="K89" s="139"/>
      <c r="L89" s="23"/>
      <c r="M89" s="140"/>
      <c r="N89" s="23"/>
      <c r="O89" s="139"/>
      <c r="P89" s="23"/>
      <c r="Q89" s="139"/>
      <c r="R89" s="23"/>
      <c r="S89" s="139"/>
      <c r="T89" s="23"/>
      <c r="U89" s="139"/>
      <c r="V89" s="23"/>
      <c r="W89" s="139"/>
      <c r="X89" s="23"/>
      <c r="Y89" s="139"/>
      <c r="Z89" s="23"/>
      <c r="AA89" s="134"/>
      <c r="AB89" s="23"/>
    </row>
    <row r="90" spans="1:28" s="7" customFormat="1" ht="24.75" customHeight="1">
      <c r="A90" s="63"/>
      <c r="B90" s="15"/>
      <c r="C90" s="63"/>
      <c r="D90" s="98" t="s">
        <v>90</v>
      </c>
      <c r="E90" s="99"/>
      <c r="F90" s="80"/>
      <c r="G90" s="20"/>
      <c r="H90" s="21"/>
      <c r="I90" s="135"/>
      <c r="J90" s="23"/>
      <c r="K90" s="139"/>
      <c r="L90" s="23"/>
      <c r="M90" s="140"/>
      <c r="N90" s="23"/>
      <c r="O90" s="139"/>
      <c r="P90" s="23"/>
      <c r="Q90" s="139"/>
      <c r="R90" s="23"/>
      <c r="S90" s="139"/>
      <c r="T90" s="23"/>
      <c r="U90" s="139"/>
      <c r="V90" s="23"/>
      <c r="W90" s="139"/>
      <c r="X90" s="23"/>
      <c r="Y90" s="139"/>
      <c r="Z90" s="23"/>
      <c r="AA90" s="134"/>
      <c r="AB90" s="23"/>
    </row>
    <row r="91" spans="1:28" s="7" customFormat="1" ht="24.75" customHeight="1">
      <c r="A91" s="63"/>
      <c r="B91" s="15"/>
      <c r="C91" s="63"/>
      <c r="D91" s="63"/>
      <c r="E91" s="17"/>
      <c r="F91" s="19"/>
      <c r="G91" s="20"/>
      <c r="H91" s="21"/>
      <c r="I91" s="135"/>
      <c r="J91" s="23"/>
      <c r="K91" s="139"/>
      <c r="L91" s="23"/>
      <c r="M91" s="140"/>
      <c r="N91" s="23"/>
      <c r="O91" s="139"/>
      <c r="P91" s="23"/>
      <c r="Q91" s="139"/>
      <c r="R91" s="23"/>
      <c r="S91" s="139"/>
      <c r="T91" s="23"/>
      <c r="U91" s="139"/>
      <c r="V91" s="23"/>
      <c r="W91" s="139"/>
      <c r="X91" s="23"/>
      <c r="Y91" s="139"/>
      <c r="Z91" s="23"/>
      <c r="AA91" s="134"/>
      <c r="AB91" s="23"/>
    </row>
    <row r="92" spans="1:28" s="6" customFormat="1" ht="36" customHeight="1">
      <c r="A92" s="647" t="s">
        <v>141</v>
      </c>
      <c r="B92" s="648"/>
      <c r="C92" s="648"/>
      <c r="D92" s="649"/>
      <c r="E92" s="54"/>
      <c r="F92" s="55"/>
      <c r="G92" s="20"/>
      <c r="H92" s="21"/>
      <c r="I92" s="135"/>
      <c r="J92" s="33"/>
      <c r="K92" s="135"/>
      <c r="L92" s="33"/>
      <c r="M92" s="135"/>
      <c r="N92" s="33"/>
      <c r="O92" s="135"/>
      <c r="P92" s="33"/>
      <c r="Q92" s="135"/>
      <c r="R92" s="33"/>
      <c r="S92" s="135"/>
      <c r="T92" s="33"/>
      <c r="U92" s="135"/>
      <c r="V92" s="33"/>
      <c r="W92" s="135"/>
      <c r="X92" s="33"/>
      <c r="Y92" s="135"/>
      <c r="Z92" s="33"/>
      <c r="AA92" s="135"/>
      <c r="AB92" s="33"/>
    </row>
    <row r="93" spans="1:28" s="6" customFormat="1" ht="36" customHeight="1">
      <c r="A93" s="150"/>
      <c r="B93" s="150"/>
      <c r="C93" s="150"/>
      <c r="D93" s="98" t="s">
        <v>97</v>
      </c>
      <c r="E93" s="99"/>
      <c r="F93" s="80"/>
      <c r="G93" s="20"/>
      <c r="H93" s="21"/>
      <c r="I93" s="135"/>
      <c r="J93" s="33"/>
      <c r="K93" s="135"/>
      <c r="L93" s="33"/>
      <c r="M93" s="135"/>
      <c r="N93" s="33"/>
      <c r="O93" s="135"/>
      <c r="P93" s="33"/>
      <c r="Q93" s="135"/>
      <c r="R93" s="33"/>
      <c r="S93" s="135"/>
      <c r="T93" s="33"/>
      <c r="U93" s="135"/>
      <c r="V93" s="33"/>
      <c r="W93" s="135"/>
      <c r="X93" s="33"/>
      <c r="Y93" s="135"/>
      <c r="Z93" s="33"/>
      <c r="AA93" s="135"/>
      <c r="AB93" s="33"/>
    </row>
    <row r="94" spans="1:28" s="6" customFormat="1" ht="36" customHeight="1">
      <c r="A94" s="150"/>
      <c r="B94" s="150"/>
      <c r="C94" s="150"/>
      <c r="D94" s="147" t="s">
        <v>90</v>
      </c>
      <c r="E94" s="148"/>
      <c r="F94" s="149"/>
      <c r="G94" s="20"/>
      <c r="H94" s="21"/>
      <c r="I94" s="135"/>
      <c r="J94" s="33"/>
      <c r="K94" s="135"/>
      <c r="L94" s="33"/>
      <c r="M94" s="135"/>
      <c r="N94" s="33"/>
      <c r="O94" s="135"/>
      <c r="P94" s="33"/>
      <c r="Q94" s="135"/>
      <c r="R94" s="33"/>
      <c r="S94" s="135"/>
      <c r="T94" s="33"/>
      <c r="U94" s="135"/>
      <c r="V94" s="33"/>
      <c r="W94" s="135"/>
      <c r="X94" s="33"/>
      <c r="Y94" s="135"/>
      <c r="Z94" s="33"/>
      <c r="AA94" s="135"/>
      <c r="AB94" s="33"/>
    </row>
    <row r="95" spans="1:28" s="6" customFormat="1" ht="36" customHeight="1">
      <c r="A95" s="150"/>
      <c r="B95" s="150"/>
      <c r="C95" s="150"/>
      <c r="D95" s="150"/>
      <c r="E95" s="151"/>
      <c r="F95" s="152"/>
      <c r="G95" s="20"/>
      <c r="H95" s="21"/>
      <c r="I95" s="135"/>
      <c r="J95" s="33"/>
      <c r="K95" s="135"/>
      <c r="L95" s="33"/>
      <c r="M95" s="135"/>
      <c r="N95" s="33"/>
      <c r="O95" s="135"/>
      <c r="P95" s="33"/>
      <c r="Q95" s="135"/>
      <c r="R95" s="33"/>
      <c r="S95" s="135"/>
      <c r="T95" s="33"/>
      <c r="U95" s="135"/>
      <c r="V95" s="33"/>
      <c r="W95" s="135"/>
      <c r="X95" s="33"/>
      <c r="Y95" s="135"/>
      <c r="Z95" s="33"/>
      <c r="AA95" s="135"/>
      <c r="AB95" s="33"/>
    </row>
    <row r="96" spans="2:28" ht="15.75" customHeight="1">
      <c r="B96" s="10"/>
      <c r="C96" s="9"/>
      <c r="D96" s="9"/>
      <c r="E96" s="9"/>
      <c r="J96" s="12"/>
      <c r="L96" s="12"/>
      <c r="N96" s="12"/>
      <c r="P96" s="12"/>
      <c r="R96" s="12"/>
      <c r="T96" s="12"/>
      <c r="V96" s="12"/>
      <c r="X96" s="12"/>
      <c r="Z96" s="12"/>
      <c r="AB96" s="12"/>
    </row>
    <row r="97" spans="2:5" ht="15.75" customHeight="1">
      <c r="B97" s="10"/>
      <c r="C97" s="9"/>
      <c r="D97" s="9"/>
      <c r="E97" s="9"/>
    </row>
    <row r="98" spans="1:28" ht="38.25" customHeight="1">
      <c r="A98" s="670" t="s">
        <v>88</v>
      </c>
      <c r="B98" s="671"/>
      <c r="C98" s="671"/>
      <c r="D98" s="672"/>
      <c r="E98" s="87"/>
      <c r="F98" s="88"/>
      <c r="J98" s="14"/>
      <c r="L98" s="14"/>
      <c r="N98" s="14"/>
      <c r="P98" s="14"/>
      <c r="R98" s="14"/>
      <c r="T98" s="14"/>
      <c r="V98" s="14"/>
      <c r="X98" s="14"/>
      <c r="Z98" s="14"/>
      <c r="AB98" s="14"/>
    </row>
    <row r="99" spans="1:28" ht="25.5" customHeight="1">
      <c r="A99" s="637" t="s">
        <v>47</v>
      </c>
      <c r="B99" s="638"/>
      <c r="C99" s="638"/>
      <c r="D99" s="639"/>
      <c r="E99" s="94"/>
      <c r="F99" s="95"/>
      <c r="J99" s="14"/>
      <c r="L99" s="14"/>
      <c r="M99" s="164"/>
      <c r="N99" s="14"/>
      <c r="P99" s="14"/>
      <c r="R99" s="14"/>
      <c r="T99" s="14"/>
      <c r="V99" s="14"/>
      <c r="X99" s="14"/>
      <c r="Z99" s="14"/>
      <c r="AB99" s="14"/>
    </row>
    <row r="100" spans="1:28" ht="25.5" customHeight="1">
      <c r="A100" s="90"/>
      <c r="B100" s="91"/>
      <c r="C100" s="92" t="s">
        <v>95</v>
      </c>
      <c r="D100" s="93"/>
      <c r="E100" s="94"/>
      <c r="F100" s="95"/>
      <c r="J100" s="14"/>
      <c r="L100" s="14"/>
      <c r="N100" s="14"/>
      <c r="P100" s="14"/>
      <c r="R100" s="14"/>
      <c r="T100" s="14"/>
      <c r="V100" s="14"/>
      <c r="X100" s="14"/>
      <c r="Z100" s="14"/>
      <c r="AB100" s="14"/>
    </row>
    <row r="101" spans="1:28" ht="38.25" customHeight="1">
      <c r="A101" s="634" t="s">
        <v>89</v>
      </c>
      <c r="B101" s="635"/>
      <c r="C101" s="635"/>
      <c r="D101" s="636"/>
      <c r="E101" s="36"/>
      <c r="F101" s="38"/>
      <c r="H101" s="165"/>
      <c r="J101" s="14"/>
      <c r="K101" s="164"/>
      <c r="L101" s="14"/>
      <c r="M101" s="164"/>
      <c r="N101" s="14"/>
      <c r="P101" s="14"/>
      <c r="R101" s="14"/>
      <c r="T101" s="14"/>
      <c r="V101" s="14"/>
      <c r="X101" s="14"/>
      <c r="Z101" s="14"/>
      <c r="AB101" s="14"/>
    </row>
    <row r="102" spans="1:28" ht="38.25" customHeight="1">
      <c r="A102" s="634" t="s">
        <v>90</v>
      </c>
      <c r="B102" s="635"/>
      <c r="C102" s="635"/>
      <c r="D102" s="636"/>
      <c r="E102" s="36"/>
      <c r="F102" s="38"/>
      <c r="H102" s="165"/>
      <c r="J102" s="14"/>
      <c r="K102" s="164"/>
      <c r="L102" s="14"/>
      <c r="M102" s="164"/>
      <c r="N102" s="14"/>
      <c r="P102" s="14"/>
      <c r="R102" s="14"/>
      <c r="T102" s="14"/>
      <c r="V102" s="14"/>
      <c r="X102" s="14"/>
      <c r="Z102" s="14"/>
      <c r="AB102" s="14"/>
    </row>
    <row r="103" spans="1:13" ht="21" customHeight="1">
      <c r="A103" s="667" t="s">
        <v>96</v>
      </c>
      <c r="B103" s="668"/>
      <c r="C103" s="668"/>
      <c r="D103" s="669"/>
      <c r="E103" s="94"/>
      <c r="F103" s="95"/>
      <c r="H103" s="165"/>
      <c r="K103" s="164"/>
      <c r="M103" s="164"/>
    </row>
    <row r="104" spans="1:13" ht="28.5" customHeight="1">
      <c r="A104" s="634" t="s">
        <v>89</v>
      </c>
      <c r="B104" s="635"/>
      <c r="C104" s="635"/>
      <c r="D104" s="636"/>
      <c r="E104" s="16"/>
      <c r="F104" s="38"/>
      <c r="K104" s="164"/>
      <c r="M104" s="164"/>
    </row>
    <row r="105" spans="1:13" ht="38.25" customHeight="1">
      <c r="A105" s="634" t="s">
        <v>90</v>
      </c>
      <c r="B105" s="635"/>
      <c r="C105" s="635"/>
      <c r="D105" s="636"/>
      <c r="E105" s="77"/>
      <c r="F105" s="38"/>
      <c r="M105" s="164"/>
    </row>
    <row r="106" spans="1:28" ht="33.75" customHeight="1">
      <c r="A106" s="664" t="s">
        <v>91</v>
      </c>
      <c r="B106" s="665"/>
      <c r="C106" s="665"/>
      <c r="D106" s="666"/>
      <c r="E106" s="89"/>
      <c r="F106" s="101"/>
      <c r="H106" s="165"/>
      <c r="M106" s="16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43.5" customHeight="1">
      <c r="A107" s="667" t="s">
        <v>48</v>
      </c>
      <c r="B107" s="668"/>
      <c r="C107" s="668"/>
      <c r="D107" s="669"/>
      <c r="E107" s="100"/>
      <c r="F107" s="95"/>
      <c r="H107" s="166"/>
      <c r="M107" s="16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31.5" customHeight="1">
      <c r="A108" s="634" t="s">
        <v>89</v>
      </c>
      <c r="B108" s="635"/>
      <c r="C108" s="635"/>
      <c r="D108" s="636"/>
      <c r="E108" s="16"/>
      <c r="F108" s="38"/>
      <c r="H108" s="166"/>
      <c r="M108" s="16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39.75" customHeight="1">
      <c r="A109" s="634" t="s">
        <v>90</v>
      </c>
      <c r="B109" s="635"/>
      <c r="C109" s="635"/>
      <c r="D109" s="636"/>
      <c r="E109" s="77"/>
      <c r="F109" s="38"/>
      <c r="H109" s="166"/>
      <c r="M109" s="16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30.75" customHeight="1">
      <c r="A110" s="673" t="s">
        <v>92</v>
      </c>
      <c r="B110" s="673"/>
      <c r="C110" s="673"/>
      <c r="D110" s="673"/>
      <c r="E110" s="89"/>
      <c r="F110" s="101"/>
      <c r="H110" s="165"/>
      <c r="M110" s="16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30.75" customHeight="1">
      <c r="A111" s="667" t="s">
        <v>61</v>
      </c>
      <c r="B111" s="668"/>
      <c r="C111" s="668"/>
      <c r="D111" s="669"/>
      <c r="E111" s="100"/>
      <c r="F111" s="95"/>
      <c r="H111" s="166"/>
      <c r="M111" s="16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40.5" customHeight="1">
      <c r="A112" s="634" t="s">
        <v>89</v>
      </c>
      <c r="B112" s="635"/>
      <c r="C112" s="635"/>
      <c r="D112" s="636"/>
      <c r="E112" s="16"/>
      <c r="F112" s="38"/>
      <c r="H112" s="166"/>
      <c r="M112" s="16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33" customHeight="1">
      <c r="A113" s="634" t="s">
        <v>90</v>
      </c>
      <c r="B113" s="635"/>
      <c r="C113" s="635"/>
      <c r="D113" s="636"/>
      <c r="E113" s="77"/>
      <c r="F113" s="38"/>
      <c r="H113" s="166"/>
      <c r="M113" s="16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35.25" customHeight="1">
      <c r="A114" s="664" t="s">
        <v>93</v>
      </c>
      <c r="B114" s="665"/>
      <c r="C114" s="665"/>
      <c r="D114" s="666"/>
      <c r="E114" s="89"/>
      <c r="F114" s="101"/>
      <c r="H114" s="165"/>
      <c r="M114" s="16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>
      <c r="A115" s="634"/>
      <c r="B115" s="635"/>
      <c r="C115" s="635"/>
      <c r="D115" s="636"/>
      <c r="E115" s="77"/>
      <c r="F115" s="38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48" customHeight="1">
      <c r="A116" s="661" t="s">
        <v>94</v>
      </c>
      <c r="B116" s="662"/>
      <c r="C116" s="662"/>
      <c r="D116" s="663"/>
      <c r="E116" s="84"/>
      <c r="F116" s="8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48" customHeight="1">
      <c r="A117" s="658" t="s">
        <v>89</v>
      </c>
      <c r="B117" s="659"/>
      <c r="C117" s="659"/>
      <c r="D117" s="660"/>
      <c r="E117" s="84"/>
      <c r="F117" s="8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48" customHeight="1">
      <c r="A118" s="102"/>
      <c r="B118" s="103"/>
      <c r="C118" s="103"/>
      <c r="D118" s="104" t="s">
        <v>90</v>
      </c>
      <c r="E118" s="84"/>
      <c r="F118" s="8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48" customHeight="1">
      <c r="A119" s="658" t="s">
        <v>94</v>
      </c>
      <c r="B119" s="659"/>
      <c r="C119" s="659"/>
      <c r="D119" s="660"/>
      <c r="E119" s="84"/>
      <c r="F119" s="85"/>
      <c r="G119" s="190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</sheetData>
  <sheetProtection/>
  <mergeCells count="29">
    <mergeCell ref="A107:D107"/>
    <mergeCell ref="A108:D108"/>
    <mergeCell ref="A98:D98"/>
    <mergeCell ref="A110:D110"/>
    <mergeCell ref="A111:D111"/>
    <mergeCell ref="A112:D112"/>
    <mergeCell ref="A105:D105"/>
    <mergeCell ref="A106:D106"/>
    <mergeCell ref="A109:D109"/>
    <mergeCell ref="A103:D103"/>
    <mergeCell ref="A117:D117"/>
    <mergeCell ref="A119:D119"/>
    <mergeCell ref="A115:D115"/>
    <mergeCell ref="A116:D116"/>
    <mergeCell ref="A113:D113"/>
    <mergeCell ref="A114:D114"/>
    <mergeCell ref="H7:H8"/>
    <mergeCell ref="A92:D92"/>
    <mergeCell ref="A59:D59"/>
    <mergeCell ref="D7:D8"/>
    <mergeCell ref="A7:A8"/>
    <mergeCell ref="C88:D88"/>
    <mergeCell ref="A104:D104"/>
    <mergeCell ref="A99:D99"/>
    <mergeCell ref="A101:D101"/>
    <mergeCell ref="A102:D102"/>
    <mergeCell ref="G7:G8"/>
    <mergeCell ref="A19:A20"/>
    <mergeCell ref="D19:D20"/>
  </mergeCells>
  <printOptions/>
  <pageMargins left="1.0236220472440944" right="0.2755905511811024" top="0.4724409448818898" bottom="0.31496062992125984" header="0.5118110236220472" footer="0.5118110236220472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 Demetriou</dc:creator>
  <cp:keywords/>
  <dc:description/>
  <cp:lastModifiedBy>Nijaz Mušanović</cp:lastModifiedBy>
  <cp:lastPrinted>2016-11-23T08:33:53Z</cp:lastPrinted>
  <dcterms:created xsi:type="dcterms:W3CDTF">2002-06-22T19:31:24Z</dcterms:created>
  <dcterms:modified xsi:type="dcterms:W3CDTF">2017-12-22T12:53:02Z</dcterms:modified>
  <cp:category/>
  <cp:version/>
  <cp:contentType/>
  <cp:contentStatus/>
</cp:coreProperties>
</file>